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rš" sheetId="1" r:id="rId4"/>
    <sheet state="visible" name="hernesupp " sheetId="2" r:id="rId5"/>
    <sheet state="visible" name="frikadellisupp" sheetId="3" r:id="rId6"/>
    <sheet state="visible" name="värskekapsasupp " sheetId="4" r:id="rId7"/>
    <sheet state="visible" name="aasiapärane kanasupp" sheetId="5" r:id="rId8"/>
    <sheet state="visible" name="Kana-nuudlisupp" sheetId="6" r:id="rId9"/>
    <sheet state="visible" name="Kalasupp " sheetId="7" r:id="rId10"/>
    <sheet state="visible" name="Seljanka " sheetId="8" r:id="rId11"/>
    <sheet state="visible" name="hasselback" sheetId="9" r:id="rId12"/>
    <sheet state="visible" name="Hakk-kotlet kanalihast " sheetId="10" r:id="rId13"/>
    <sheet state="visible" name="šnitsel " sheetId="11" r:id="rId14"/>
    <sheet state="visible" name="Taimne kartulipuder " sheetId="12" r:id="rId15"/>
    <sheet state="visible" name="taimsed kalapulgad" sheetId="13" r:id="rId16"/>
    <sheet state="visible" name="taimne tar-tar kaste " sheetId="14" r:id="rId17"/>
    <sheet state="visible" name="kõrvitsarisoto" sheetId="15" r:id="rId18"/>
    <sheet state="visible" name="Buerre blanc" sheetId="16" r:id="rId19"/>
    <sheet state="visible" name="kiievi kotlet" sheetId="17" r:id="rId20"/>
    <sheet state="visible" name="kinoa " sheetId="18" r:id="rId21"/>
    <sheet state="visible" name="sibulakops " sheetId="19" r:id="rId22"/>
    <sheet state="visible" name="Kartuligratään" sheetId="20" r:id="rId23"/>
    <sheet state="visible" name="munad šoti moodi" sheetId="21" r:id="rId24"/>
    <sheet state="visible" name="kartuli-pastinaagipüree" sheetId="22" r:id="rId25"/>
    <sheet state="visible" name="sibulakaste " sheetId="23" r:id="rId26"/>
    <sheet state="visible" name="kalakotlet" sheetId="24" r:id="rId27"/>
    <sheet state="visible" name="praetud riis " sheetId="25" r:id="rId28"/>
    <sheet state="visible" name="ürdikaste" sheetId="26" r:id="rId29"/>
    <sheet state="visible" name="Kapsarull" sheetId="27" r:id="rId30"/>
    <sheet state="visible" name="Juurselleri-kartulipüree" sheetId="28" r:id="rId31"/>
    <sheet state="visible" name="vegan õunakook" sheetId="29" r:id="rId32"/>
    <sheet state="visible" name="riisipuding " sheetId="30" r:id="rId33"/>
    <sheet state="visible" name="Kihiline tarretis" sheetId="31" r:id="rId34"/>
    <sheet state="visible" name="bavaroise " sheetId="32" r:id="rId35"/>
    <sheet state="visible" name="mannavaht" sheetId="33" r:id="rId36"/>
    <sheet state="visible" name="Pošeeritud pirnid " sheetId="34" r:id="rId37"/>
    <sheet state="visible" name="kohupiimavorm mustikakisselliga" sheetId="35" r:id="rId38"/>
    <sheet state="visible" name="Sokolaadi fondant" sheetId="36" r:id="rId39"/>
  </sheets>
  <definedNames/>
  <calcPr/>
  <extLst>
    <ext uri="GoogleSheetsCustomDataVersion2">
      <go:sheetsCustomData xmlns:go="http://customooxmlschemas.google.com/" r:id="rId40" roundtripDataChecksum="jx3FrS9I53G4GHBxi1TLunnOVtqW1mdv+zM69TIzw30="/>
    </ext>
  </extLst>
</workbook>
</file>

<file path=xl/sharedStrings.xml><?xml version="1.0" encoding="utf-8"?>
<sst xmlns="http://schemas.openxmlformats.org/spreadsheetml/2006/main" count="1876" uniqueCount="712">
  <si>
    <t>TOIDU NIMETUS</t>
  </si>
  <si>
    <t>Borš</t>
  </si>
  <si>
    <t>portsjoni kaal g</t>
  </si>
  <si>
    <t>210//200/10</t>
  </si>
  <si>
    <t>valmistatavaid portsjoneid kokku</t>
  </si>
  <si>
    <t>Retsepti kaal</t>
  </si>
  <si>
    <t>Valmistamise kaal</t>
  </si>
  <si>
    <t>Toiduained</t>
  </si>
  <si>
    <t>Ühik</t>
  </si>
  <si>
    <t>1 bruto</t>
  </si>
  <si>
    <t>Kao %</t>
  </si>
  <si>
    <t>1 neto</t>
  </si>
  <si>
    <t>x bruto</t>
  </si>
  <si>
    <t>x neto</t>
  </si>
  <si>
    <t>värske kapsas</t>
  </si>
  <si>
    <t>kg</t>
  </si>
  <si>
    <t>punane peet</t>
  </si>
  <si>
    <t>porgand</t>
  </si>
  <si>
    <t>mugulsibul</t>
  </si>
  <si>
    <t>tomatipasta</t>
  </si>
  <si>
    <t>toiduõli</t>
  </si>
  <si>
    <t>l</t>
  </si>
  <si>
    <t>köögiviljapuljong</t>
  </si>
  <si>
    <t>sool</t>
  </si>
  <si>
    <t>suhkur</t>
  </si>
  <si>
    <t>3% toiduäädikas</t>
  </si>
  <si>
    <t xml:space="preserve">Serveerimiseks </t>
  </si>
  <si>
    <t>hapukoor 20%</t>
  </si>
  <si>
    <t xml:space="preserve">petersell </t>
  </si>
  <si>
    <t>Kokku:</t>
  </si>
  <si>
    <t>Mise en place</t>
  </si>
  <si>
    <t>1. Puhasta, pese ja koori köögiviljad.</t>
  </si>
  <si>
    <t xml:space="preserve">2. Tükelda köögiviljad ühtlasteks ribadeks. </t>
  </si>
  <si>
    <t>3. Pese, tahenda ja haki petersell.</t>
  </si>
  <si>
    <t>Valmistamine</t>
  </si>
  <si>
    <t>1. Kuumuta poti põhjas õlis peet ja tomatipasta ja keeda väheses puljongis pehmeks.</t>
  </si>
  <si>
    <t>2. Teises potis kuumuta õlis maitseköögiviljad, lisa puljong ja kuumuta keemiseni.</t>
  </si>
  <si>
    <t>3. Lisa värske kapsas ja keeda tasasel tulel valmis.</t>
  </si>
  <si>
    <t xml:space="preserve">4. Lisa supile peet, kuumuta keemiseni. </t>
  </si>
  <si>
    <t>5. Maitsesta supp soola, suhkru ja äädikaga.</t>
  </si>
  <si>
    <t xml:space="preserve">Serveerimine </t>
  </si>
  <si>
    <t>1. Serveeri hapukoore ja hakitud peterselliga.</t>
  </si>
  <si>
    <t xml:space="preserve">Hernesupp pošeeritud munaga </t>
  </si>
  <si>
    <t>200/50/10</t>
  </si>
  <si>
    <t>suitsuliha kondita</t>
  </si>
  <si>
    <t xml:space="preserve">kartul </t>
  </si>
  <si>
    <t>hernes roheline külmutatud</t>
  </si>
  <si>
    <t>köögiviljapuljong (valmis keedetud)</t>
  </si>
  <si>
    <t>pipar</t>
  </si>
  <si>
    <t>Rõõsk koor 35%</t>
  </si>
  <si>
    <t xml:space="preserve">Muna </t>
  </si>
  <si>
    <t xml:space="preserve">tk/kg </t>
  </si>
  <si>
    <t xml:space="preserve">kuumsuitsupeekon </t>
  </si>
  <si>
    <t xml:space="preserve">kg </t>
  </si>
  <si>
    <t>0.708</t>
  </si>
  <si>
    <t>1.415</t>
  </si>
  <si>
    <t>Mise en place:</t>
  </si>
  <si>
    <t>Puhasta ja koori köögiviljad.</t>
  </si>
  <si>
    <t>Tükelda köögiviljad ja suitsuliha kuubikuteks.</t>
  </si>
  <si>
    <t>Kuumuta poti põhjas õli ning kuumuta selles sibul.</t>
  </si>
  <si>
    <t>Lisa puljong, suitsuliha ja tükeldatud kartul.</t>
  </si>
  <si>
    <t>Keeda kuni kartul on pehme ja lisa herned.</t>
  </si>
  <si>
    <t xml:space="preserve">Kuumuta keemiseni, lisa rõõsk koor,  püreesta ja maitsesta lõplikult. </t>
  </si>
  <si>
    <t>Serveerimine</t>
  </si>
  <si>
    <t xml:space="preserve">Serveeri supp pošeeritud muna ja praetud suitsupeekoniga </t>
  </si>
  <si>
    <t>Frikadellisupp</t>
  </si>
  <si>
    <t>250//200/50</t>
  </si>
  <si>
    <t>kartul</t>
  </si>
  <si>
    <t>petersell (värske)</t>
  </si>
  <si>
    <t>Frikadellid:</t>
  </si>
  <si>
    <t>hakkliha (kodune)</t>
  </si>
  <si>
    <t>must pipar (jahv)</t>
  </si>
  <si>
    <t>must terapipar, loorber</t>
  </si>
  <si>
    <r>
      <rPr>
        <rFont val="Calibri, Arial"/>
        <color theme="1"/>
        <sz val="12.0"/>
      </rPr>
      <t xml:space="preserve">1. Koori frikadellide jaoks mugulsibul ja haki </t>
    </r>
    <r>
      <rPr>
        <rFont val="Calibri, Arial"/>
        <i/>
        <color theme="1"/>
        <sz val="12.0"/>
      </rPr>
      <t>brunoise</t>
    </r>
    <r>
      <rPr>
        <rFont val="Calibri, Arial"/>
        <color theme="1"/>
        <sz val="12.0"/>
      </rPr>
      <t xml:space="preserve"> kuubikuteks.</t>
    </r>
  </si>
  <si>
    <t xml:space="preserve">2. Pese ja koori supi jaoks vajaminevad  köögiviljad ning tükelda kuubikuteks. </t>
  </si>
  <si>
    <t>3. Säilita kartul  külmas vees.</t>
  </si>
  <si>
    <t>Valmistamise tehnoloogia:</t>
  </si>
  <si>
    <t>Frikadellide valmistamine:</t>
  </si>
  <si>
    <r>
      <rPr>
        <rFont val="Calibri, Arial"/>
        <color theme="1"/>
        <sz val="12.0"/>
      </rPr>
      <t xml:space="preserve">1. Sega hakkliha, </t>
    </r>
    <r>
      <rPr>
        <rFont val="Calibri, Arial"/>
        <i/>
        <color theme="1"/>
        <sz val="12.0"/>
      </rPr>
      <t>brunoise</t>
    </r>
    <r>
      <rPr>
        <rFont val="Calibri, Arial"/>
        <color theme="1"/>
        <sz val="12.0"/>
      </rPr>
      <t xml:space="preserve"> mugulsibula kuubikud ning maitseained.</t>
    </r>
  </si>
  <si>
    <t>2. Klopi saadud massi ning vormi sellest frikadellid.</t>
  </si>
  <si>
    <t>3. Pane potti vesi keema, maitsesta (terapipar, loorberileht) ning lase keema tõusta.</t>
  </si>
  <si>
    <t xml:space="preserve">4. Kui vesi on keema tõusnud, lisa frikadellid. Frikadellid on valmis kui  </t>
  </si>
  <si>
    <t>nad tõusevad pinnale. Pane frikadellid eraldi GN'i.</t>
  </si>
  <si>
    <t>Supi valmistamine</t>
  </si>
  <si>
    <t xml:space="preserve">1. Kuumuta potipõhjas õli, lisa tükeldatud porgand ja sibul. </t>
  </si>
  <si>
    <t>2. Lisa puljong ning tükeldatud kartul.</t>
  </si>
  <si>
    <t xml:space="preserve">3. Keeda tasasel tulel kuni köögiviljad on peaaegu pehmed, maitsesta. </t>
  </si>
  <si>
    <t xml:space="preserve">4. Lisa supile frikadellid, kuumuta keemiseni. </t>
  </si>
  <si>
    <t>5. Kontrolli supi maitset, vajadusel maitsesta täiendavalt.</t>
  </si>
  <si>
    <t>Serveerimine:</t>
  </si>
  <si>
    <t>1. Serveeri supitaldrikust, lisa hakitud peterselli.</t>
  </si>
  <si>
    <t>Värskekapsasupp</t>
  </si>
  <si>
    <t>portsjoni kaal  g</t>
  </si>
  <si>
    <t xml:space="preserve">x neto </t>
  </si>
  <si>
    <t>keedetud sealiha</t>
  </si>
  <si>
    <t xml:space="preserve">hele lihapuljong </t>
  </si>
  <si>
    <t>till ( värske)</t>
  </si>
  <si>
    <t>1. Kaalu vajalik tooraine</t>
  </si>
  <si>
    <t>2. puhasta ja koori köögiviljad.</t>
  </si>
  <si>
    <t>3. Tükelda köögiviljad väikesteks  kuubikuteks ja värske kapsas ribadeks</t>
  </si>
  <si>
    <t>1. Kuumuta potipõhjas toiduõli, lisa tükeldatud porgand, mugulsibul, kuumuta.</t>
  </si>
  <si>
    <t>2. Lisa kuum puljong, keeda köögiviljad peaaegu pehmeks.</t>
  </si>
  <si>
    <t>3. Lisa tükeldatud liha ning kapsas ja kartul, keeda pehmeks.</t>
  </si>
  <si>
    <t>4. Keeda valmimiseni.</t>
  </si>
  <si>
    <t xml:space="preserve">5. Maitsesta. </t>
  </si>
  <si>
    <t xml:space="preserve">1. Serveeri hakitud tilliga </t>
  </si>
  <si>
    <t xml:space="preserve">Aasiapärane kanasupp </t>
  </si>
  <si>
    <t xml:space="preserve">Kanapuljong </t>
  </si>
  <si>
    <t xml:space="preserve">kanakoib </t>
  </si>
  <si>
    <t xml:space="preserve">vesi </t>
  </si>
  <si>
    <t>loorber</t>
  </si>
  <si>
    <t>must terapipar</t>
  </si>
  <si>
    <t>riisinuudel (peenike)</t>
  </si>
  <si>
    <t>porrulauk</t>
  </si>
  <si>
    <t xml:space="preserve">küüslauk </t>
  </si>
  <si>
    <t xml:space="preserve">sidrunhein </t>
  </si>
  <si>
    <t xml:space="preserve">ingver </t>
  </si>
  <si>
    <t xml:space="preserve">austerservik </t>
  </si>
  <si>
    <t>laim (mahlaks)</t>
  </si>
  <si>
    <t>kanapuljong</t>
  </si>
  <si>
    <t>keedetud kanaliha</t>
  </si>
  <si>
    <t xml:space="preserve">kookoskoor </t>
  </si>
  <si>
    <t>punane chilli</t>
  </si>
  <si>
    <t>või 82%</t>
  </si>
  <si>
    <t>Värske koriander</t>
  </si>
  <si>
    <t>1. Keeda kanapuljong, tükelda liha.</t>
  </si>
  <si>
    <t>2. Pese ja puhasta köögivili.</t>
  </si>
  <si>
    <r>
      <rPr>
        <rFont val="Calibri"/>
        <color rgb="FF000000"/>
        <sz val="12.0"/>
      </rPr>
      <t>3. Tükelda köögviljad</t>
    </r>
    <r>
      <rPr>
        <rFont val="Calibri"/>
        <i/>
        <color rgb="FF000000"/>
        <sz val="12.0"/>
      </rPr>
      <t xml:space="preserve"> julienne</t>
    </r>
    <r>
      <rPr>
        <rFont val="Calibri"/>
        <color rgb="FF000000"/>
        <sz val="12.0"/>
      </rPr>
      <t xml:space="preserve"> ribadeks.</t>
    </r>
  </si>
  <si>
    <t xml:space="preserve">4. Rebi austerservik ribadeks ja prae võis, maitsesta soolga. </t>
  </si>
  <si>
    <t>5. Puhasta ja haki koriander.</t>
  </si>
  <si>
    <t>1. Kuumuta potipõhjas õlis chilli, ingver, sidrunhein ja küüslauk.</t>
  </si>
  <si>
    <t xml:space="preserve">2. Lisa porrulauk ja vala peale puljong. </t>
  </si>
  <si>
    <t>3. Keeda vaiksel tulel 10 minutit.</t>
  </si>
  <si>
    <t xml:space="preserve">4. Lisa supile tükeldatud kanaliha, praetud seened ja riisinuudlid. </t>
  </si>
  <si>
    <t xml:space="preserve">5. Keeda 2 minutit, lisa kookospiim. </t>
  </si>
  <si>
    <t xml:space="preserve">6. Kuumuta supp keemiseni, lisa laimimahl, kontrolli maitset. </t>
  </si>
  <si>
    <t>1. Serveeri supp hakitud koriandriga.</t>
  </si>
  <si>
    <t>Kana-nuudlisupp</t>
  </si>
  <si>
    <t>250g</t>
  </si>
  <si>
    <t>Kanapuljong:</t>
  </si>
  <si>
    <t>kanakoib</t>
  </si>
  <si>
    <t>vesi</t>
  </si>
  <si>
    <t xml:space="preserve">must terapipar </t>
  </si>
  <si>
    <t>nuudlid</t>
  </si>
  <si>
    <t xml:space="preserve">1. Valmista kanapuljong. </t>
  </si>
  <si>
    <t>2. Pese ja koori supi köögiviljad ning tükelda ribadeks.</t>
  </si>
  <si>
    <t xml:space="preserve">Supi valmistamine </t>
  </si>
  <si>
    <t>1. Kurna puljong. Tükelda kanaliha.</t>
  </si>
  <si>
    <t>2. Kuumuta potipõhjas õli, lisa tükeldatud porgand ja sibul. Lisa puljong.</t>
  </si>
  <si>
    <t xml:space="preserve">3. Keeda tasasel tulel kuni köögiviljad on peaaegu pehmed, lisa nuudlid ja kanaliha.  </t>
  </si>
  <si>
    <t>4. Keeda 3-4 minutit madalal kuumusel.</t>
  </si>
  <si>
    <t>1. Serveeri supitaldrikust, lisa hakitud maitseroheline.</t>
  </si>
  <si>
    <t>Kalasupp</t>
  </si>
  <si>
    <t xml:space="preserve">Puljong </t>
  </si>
  <si>
    <t xml:space="preserve">kala supikogu </t>
  </si>
  <si>
    <t>juurseller</t>
  </si>
  <si>
    <t>kalapuljong</t>
  </si>
  <si>
    <t>valge kalaflee</t>
  </si>
  <si>
    <t>varsseller</t>
  </si>
  <si>
    <t>sidrun mahlaks</t>
  </si>
  <si>
    <t>till</t>
  </si>
  <si>
    <t>1.Puhasta ja koori köögiviljad.</t>
  </si>
  <si>
    <t>2.Tükelda köögiviljad ja kala väikesteks kuubikuteks.</t>
  </si>
  <si>
    <t>3.Keeda kala supikogust ja köögiviljadest puljong.</t>
  </si>
  <si>
    <t>4. Puhasta ja haki till.</t>
  </si>
  <si>
    <t>1. Kurna puljong ja puhasta kalaliha luudest (oleneb supikogust).</t>
  </si>
  <si>
    <t>2. Kuumuta õli potis ja kuumuta tükeldatud porgand ja varsseller</t>
  </si>
  <si>
    <t>3. Lisa kalapuljong ja kuumuta keemiseni.</t>
  </si>
  <si>
    <t>4.Lisa kartul ja varsseller ning keeda kuni köögivili on poolvalmis.</t>
  </si>
  <si>
    <t>5. Lisa toores kala ja keeda kuni köögiviljad ning kala on valmis.</t>
  </si>
  <si>
    <t>6. Lisa puhastatud kala, kontrolli maitset ning viimistle maitse sidrunimahlaga.</t>
  </si>
  <si>
    <t>1. Serveeri kalasupp koos hakitud tilliga.</t>
  </si>
  <si>
    <t>Seljanka</t>
  </si>
  <si>
    <t>260//250/10</t>
  </si>
  <si>
    <t>marineeritud kurk (vedelikuta)</t>
  </si>
  <si>
    <t>lihapuljong</t>
  </si>
  <si>
    <t>keedetud veiseliha</t>
  </si>
  <si>
    <t>keedusink</t>
  </si>
  <si>
    <t>must pipar</t>
  </si>
  <si>
    <t>must oliiv (kivideta)</t>
  </si>
  <si>
    <t>petersell</t>
  </si>
  <si>
    <t>1. Koori mugulsibul.</t>
  </si>
  <si>
    <t>2. Tükelda köögiviljad ribadeks (viil 1-1,5mm).</t>
  </si>
  <si>
    <t>3. Tükelda keedetud lihad ja keedusink ribadeks.</t>
  </si>
  <si>
    <t>4. Viiluta oliivid.</t>
  </si>
  <si>
    <t>5. Puhasta ja haki petersell</t>
  </si>
  <si>
    <t>1. Kuumuta potipõhjas õli.</t>
  </si>
  <si>
    <t>2. Kuumuta väheses õlis sibul, lisa tomatipasta ja maeineeritud kurk, kuumuta läbi.</t>
  </si>
  <si>
    <t>3. Vala peale puljong, kuumuta keema,  keeda kuni köögiviljad on pehmed.</t>
  </si>
  <si>
    <t>4. Sama ajal pruunista kuumas õlis sink.</t>
  </si>
  <si>
    <t xml:space="preserve">5. Lisa supile tükeldatud lihad ja sink, keeda mõni minut, et maitsed ühtustuksid. </t>
  </si>
  <si>
    <t xml:space="preserve">6. Lisa supile tükeldatud oliivid ja kontrolli maitset. </t>
  </si>
  <si>
    <t>1. Eelsoojendatud supitaldrikus ma. +75°C hakitud petserselliga.</t>
  </si>
  <si>
    <t>Hasselbacki kartulid</t>
  </si>
  <si>
    <t>kartul, ühesuurused</t>
  </si>
  <si>
    <t>või (82%)</t>
  </si>
  <si>
    <t>Parmesan juust</t>
  </si>
  <si>
    <t>1. Kaalu vajalik tooraine.</t>
  </si>
  <si>
    <t>2. Pese, koori kartulid.</t>
  </si>
  <si>
    <t xml:space="preserve">3. Viiluta kartulid nii, et üks külg jääb viile koos hoidma, pese külma veega üle. </t>
  </si>
  <si>
    <t>1. Maitsesta kartulid soolaga, pintselda sulavõiga.</t>
  </si>
  <si>
    <t xml:space="preserve">2.Küpseta ahjus 180 °C juures kuni kartulid on seest pehmed </t>
  </si>
  <si>
    <t>( NB! vali ahju temperatuur vastavalt kartuli suurusele!)</t>
  </si>
  <si>
    <t>3.Valmis kartulitele raputa riivjuustu ja aseta ahju tagasi, kuni juust on sulanud.</t>
  </si>
  <si>
    <t>1. Serveeri temperatuuril 75 °C eelsoojendatud taldrikul.</t>
  </si>
  <si>
    <t>2. Lisandiks vastavalt ülesandele.</t>
  </si>
  <si>
    <t>Hakk-kotletid kanalihast</t>
  </si>
  <si>
    <t>hakkliha (kana)</t>
  </si>
  <si>
    <t>sai</t>
  </si>
  <si>
    <t>rõõsk koor 35%</t>
  </si>
  <si>
    <t>või 82 %</t>
  </si>
  <si>
    <t>Paneerimiseks</t>
  </si>
  <si>
    <t>kanamuna</t>
  </si>
  <si>
    <t>tk/kg</t>
  </si>
  <si>
    <t>panko riivsai</t>
  </si>
  <si>
    <t xml:space="preserve">toiduõli  praadimiseks </t>
  </si>
  <si>
    <t>1. Aseta sai koore sisse ligunema.</t>
  </si>
  <si>
    <t>2. Koori mugulsibul ja tükelda brunoise kuubikuteks.</t>
  </si>
  <si>
    <t>3. Prae mugulsibul võis.</t>
  </si>
  <si>
    <t xml:space="preserve">Valmistamine </t>
  </si>
  <si>
    <t>1. Lisa hakklihale rõõsa koore-saiasegu, praetud sibul, sool ja pipar.</t>
  </si>
  <si>
    <t>2. Sega mass ühlaseks.</t>
  </si>
  <si>
    <t>3. Vormi portsjonisse kaks 60 g kotletti, paneeri lahtisegatud munas ja pankos.</t>
  </si>
  <si>
    <t xml:space="preserve">4. Prae kotletid pannil kuumas õlis kuldseks ja järelküpseta ahjus </t>
  </si>
  <si>
    <r>
      <rPr>
        <rFont val="Roboto, Arial"/>
        <color theme="1"/>
        <sz val="10.0"/>
      </rPr>
      <t>175 kraadi juures valmis (10- 15</t>
    </r>
    <r>
      <rPr>
        <rFont val="Roboto, Arial"/>
        <color rgb="FFFF0000"/>
        <sz val="10.0"/>
      </rPr>
      <t xml:space="preserve"> </t>
    </r>
    <r>
      <rPr>
        <rFont val="Roboto, Arial"/>
        <color theme="1"/>
        <sz val="10.0"/>
      </rPr>
      <t>minutit).</t>
    </r>
  </si>
  <si>
    <t xml:space="preserve">1. Serveeri vastavalt juhendile. </t>
  </si>
  <si>
    <t xml:space="preserve">ŠNITSEL </t>
  </si>
  <si>
    <t>155//140/15</t>
  </si>
  <si>
    <t>sea välisfilee</t>
  </si>
  <si>
    <t>nisujahu</t>
  </si>
  <si>
    <t>muna</t>
  </si>
  <si>
    <t>piim 2,5 %</t>
  </si>
  <si>
    <t>riivsai</t>
  </si>
  <si>
    <t xml:space="preserve">Maitsevõi </t>
  </si>
  <si>
    <t xml:space="preserve">või 82% </t>
  </si>
  <si>
    <t>sinep</t>
  </si>
  <si>
    <t xml:space="preserve">kapparid </t>
  </si>
  <si>
    <t>2. Lõika lihast ristikiudu umbes 1 cm paksused viilud</t>
  </si>
  <si>
    <t>3. Vasarda ja vormi ovaalseks</t>
  </si>
  <si>
    <t xml:space="preserve">4. Pese ja tahenda petersell ning  haki peeneks. </t>
  </si>
  <si>
    <t>Šnitsel</t>
  </si>
  <si>
    <t>1. Maitsesta lihaviilud soola ja pipraga.</t>
  </si>
  <si>
    <t>2. Paneeri jahus, muna ja piima segus ning riivsaias.</t>
  </si>
  <si>
    <t>3. Prae kuumal pannil õlis mõlemalt poolt kuldpruuniks.</t>
  </si>
  <si>
    <t>4. Vajadusel järelküpseta ahjus.</t>
  </si>
  <si>
    <t>Maitsevõi</t>
  </si>
  <si>
    <t xml:space="preserve">1. Sega toasoe või hakitud maitserohlise ja hakitud kapparitega. </t>
  </si>
  <si>
    <t>2. Maitsesta segu sinepi ja soolaga.</t>
  </si>
  <si>
    <t>3. Vormi ja aseta maitsevõi serveerimiseni külma</t>
  </si>
  <si>
    <t xml:space="preserve">1. Serveeri etteantud lisanditega </t>
  </si>
  <si>
    <t>Taimne kartulipuder</t>
  </si>
  <si>
    <t>kaerakoor</t>
  </si>
  <si>
    <t>taimne margariin</t>
  </si>
  <si>
    <t xml:space="preserve">sool </t>
  </si>
  <si>
    <t xml:space="preserve">1.Koori kartulid. </t>
  </si>
  <si>
    <t xml:space="preserve">1.Keeda kartulid soolaga maitsestatud vees. </t>
  </si>
  <si>
    <t>2. Kui kartulid on pehmed, kuumuta teises potis kaerakoor ja margariin.</t>
  </si>
  <si>
    <t>3. Tambi kartulid katki ning lisa koore-margariini segu.</t>
  </si>
  <si>
    <t xml:space="preserve">4. Tambi kartulipuder üthlaseks ning maitsesta vajadusel soolaga. </t>
  </si>
  <si>
    <t>1. Serveeri soojalt koos lisanditega.</t>
  </si>
  <si>
    <t xml:space="preserve">Taimsed kalapulgad </t>
  </si>
  <si>
    <t>Tofu (“Bon Vegan” köömne tofu)</t>
  </si>
  <si>
    <t>küüslaugupulber</t>
  </si>
  <si>
    <t>paprikapulber</t>
  </si>
  <si>
    <t>küpsetuspulber</t>
  </si>
  <si>
    <t xml:space="preserve">maisitärklis </t>
  </si>
  <si>
    <t>tume õlu</t>
  </si>
  <si>
    <t xml:space="preserve">soja kaste </t>
  </si>
  <si>
    <t xml:space="preserve">Nori leht </t>
  </si>
  <si>
    <t>tk</t>
  </si>
  <si>
    <t xml:space="preserve">riivsai </t>
  </si>
  <si>
    <t xml:space="preserve">õli frittimiseks </t>
  </si>
  <si>
    <t xml:space="preserve">1. Kuumuta fritüür 180 kraadini. </t>
  </si>
  <si>
    <t>1. Lõika tofu kuubik pikkupidi kolmeks, pööra ja lõika kolmnurgaks</t>
  </si>
  <si>
    <t>nii, et saad 6 võrdset tükki.</t>
  </si>
  <si>
    <t xml:space="preserve">2. Pane tofu sojakastmesse maitsestuma. </t>
  </si>
  <si>
    <t>3. Lõika norileht 6 ruuduks.</t>
  </si>
  <si>
    <t>4. Sega kokku nisujahu, küüslaugupulber, paprikapulber, küpsetuspulber</t>
  </si>
  <si>
    <t>ja maisitärklis.</t>
  </si>
  <si>
    <t>5. Sega kuivained läbi ja lisa sinna  tume õlu ja sega kuni saad ühtlase taina.</t>
  </si>
  <si>
    <t xml:space="preserve">6. Voldi tofu  tükid norilehtedesse, kasta taignasse ja paneeri riivsaias. </t>
  </si>
  <si>
    <t xml:space="preserve">7. Friteeri tofu enne serveerimist. </t>
  </si>
  <si>
    <t xml:space="preserve">Taimne tar-tar kaste </t>
  </si>
  <si>
    <t xml:space="preserve">Majonees </t>
  </si>
  <si>
    <t xml:space="preserve">Sojapiim </t>
  </si>
  <si>
    <t xml:space="preserve">Dijon sinep </t>
  </si>
  <si>
    <t>valgeveiniäädikas</t>
  </si>
  <si>
    <t>Rapsiõli</t>
  </si>
  <si>
    <t xml:space="preserve">Tar-tar kaste </t>
  </si>
  <si>
    <t>Punane sibul</t>
  </si>
  <si>
    <t xml:space="preserve">Marineeritud kurk (netos) </t>
  </si>
  <si>
    <t xml:space="preserve">Väiksed kapparid </t>
  </si>
  <si>
    <t xml:space="preserve">Majoneesi valmistamine </t>
  </si>
  <si>
    <t xml:space="preserve">1. Pane sojapiim, sinep, valgeveiniäädikas ja sool  kaussi. </t>
  </si>
  <si>
    <t>2. Sega vispiliga läbi ja lisa peene nirena juurde õli, pidevalt vispeldades.</t>
  </si>
  <si>
    <t>3. Jätka kuni majones on emulgeerunud ja tihenenud.</t>
  </si>
  <si>
    <t>Kiirema tulemuse saab saumiksriga vahustades.</t>
  </si>
  <si>
    <t xml:space="preserve">Tar-tar kastme valmistamine </t>
  </si>
  <si>
    <t xml:space="preserve">1. Koori punane sibul ja tükelda brunoise kuubikuteks. </t>
  </si>
  <si>
    <t>2. Tükelda marineeritud kurk väikesteks kuubikuteks.</t>
  </si>
  <si>
    <t>3. Haki till</t>
  </si>
  <si>
    <t>4. Sega kokku sibul, tükeldatud kurk, hakitud till ja majonees.</t>
  </si>
  <si>
    <t>5. Kontrolli maitset ning vajadusel lisa soola.</t>
  </si>
  <si>
    <t xml:space="preserve">1. Serveeri koos taimeste kalapulkadega. </t>
  </si>
  <si>
    <t>Kõrvitsarisoto</t>
  </si>
  <si>
    <t>kõrvits</t>
  </si>
  <si>
    <t>küüslauk</t>
  </si>
  <si>
    <t>risotoriis</t>
  </si>
  <si>
    <t>või</t>
  </si>
  <si>
    <t>kuiv valge vein</t>
  </si>
  <si>
    <t>sool, pipar</t>
  </si>
  <si>
    <t>kõva juust nt forte</t>
  </si>
  <si>
    <r>
      <rPr>
        <rFont val="Calibri, Arial"/>
        <color rgb="FF000000"/>
        <sz val="12.0"/>
      </rPr>
      <t xml:space="preserve">1. Koori kõrvits, puhasta seemnetest ja lõika </t>
    </r>
    <r>
      <rPr>
        <rFont val="Calibri, Arial"/>
        <i/>
        <color rgb="FF000000"/>
        <sz val="12.0"/>
      </rPr>
      <t xml:space="preserve">mirepoix </t>
    </r>
    <r>
      <rPr>
        <rFont val="Calibri, Arial"/>
        <color rgb="FF000000"/>
        <sz val="12.0"/>
      </rPr>
      <t>kuubikuteks.</t>
    </r>
  </si>
  <si>
    <r>
      <rPr>
        <rFont val="Calibri, Arial"/>
        <color rgb="FF000000"/>
        <sz val="12.0"/>
      </rPr>
      <t xml:space="preserve">2. Koori mugulsibul ja küüslauk ning lõika </t>
    </r>
    <r>
      <rPr>
        <rFont val="Calibri, Arial"/>
        <i/>
        <color rgb="FF000000"/>
        <sz val="12.0"/>
      </rPr>
      <t xml:space="preserve">brunoise </t>
    </r>
    <r>
      <rPr>
        <rFont val="Calibri, Arial"/>
        <color rgb="FF000000"/>
        <sz val="12.0"/>
      </rPr>
      <t>kuubikuteks.</t>
    </r>
  </si>
  <si>
    <t>3. Puhasta ja haki petersell.</t>
  </si>
  <si>
    <t>4. Riivi juust.</t>
  </si>
  <si>
    <t>1. Kuumuta paksupõhjalises keedunõus margariin, lisa sibul ja küüslauk.</t>
  </si>
  <si>
    <t>2. Kui sibul on muutunud klaasjaks, lisa riis, kuumuta segades mõni minut.</t>
  </si>
  <si>
    <t>3. Lisa kõrvitsakuubikud.</t>
  </si>
  <si>
    <t>4. Vala peale vein ja keeda alkohol välja.</t>
  </si>
  <si>
    <t>5. Lisa 1/3 kuumast puljongist, hauta tasasel tulel aegajalt segades.</t>
  </si>
  <si>
    <r>
      <rPr>
        <rFont val="Calibri, Arial"/>
        <color rgb="FF000000"/>
        <sz val="12.0"/>
      </rPr>
      <t>6. Jätka puljongi lisamist ja segamist kuni riis valmimiseni (</t>
    </r>
    <r>
      <rPr>
        <rFont val="Calibri, Arial"/>
        <i/>
        <color rgb="FF000000"/>
        <sz val="12.0"/>
      </rPr>
      <t>al dente).</t>
    </r>
  </si>
  <si>
    <t xml:space="preserve">7. Lisa riivitud kõva juust, sega läbi, lisa hakitud petersell ja maitsesta soola ning </t>
  </si>
  <si>
    <t>pipraga.</t>
  </si>
  <si>
    <t>1. Serveeri sobilike lisanditega ma.+75 kraadi.</t>
  </si>
  <si>
    <t xml:space="preserve">Buerre Blanc </t>
  </si>
  <si>
    <t xml:space="preserve">šalottsibul </t>
  </si>
  <si>
    <t>valge vein kuiv</t>
  </si>
  <si>
    <t xml:space="preserve">köögiviljapuljong </t>
  </si>
  <si>
    <t>Koori šalottsibul ja haki brunoise kuubikuteks.</t>
  </si>
  <si>
    <t>Lõika või väikesteks tükkideks ja pane külma.</t>
  </si>
  <si>
    <t>Keeda šalottsibulat puljongi ja veini segus vedeliku mahu vähenemiseni 2/3 võrra.</t>
  </si>
  <si>
    <t>Eemalda segu tulelt ning vispelda sisse  tükkhaaval külm või.</t>
  </si>
  <si>
    <t xml:space="preserve">Maitsesta kaste soola ja sidrunimahlaga ning kurna läbi sõela. </t>
  </si>
  <si>
    <t>Serveeri pearoa lisandina.</t>
  </si>
  <si>
    <t xml:space="preserve">Kiievi kotlet </t>
  </si>
  <si>
    <t>kanafilee</t>
  </si>
  <si>
    <t xml:space="preserve">maitseroheline till, petersell </t>
  </si>
  <si>
    <t>must jahvatatud pipar</t>
  </si>
  <si>
    <t>riivsai (panko)</t>
  </si>
  <si>
    <t>toiduõli frittimiseks</t>
  </si>
  <si>
    <t>1. Valmista ürdivõi ja vormi 2 portsjonit, aseta külma.</t>
  </si>
  <si>
    <t xml:space="preserve">1. Vasarda fileed kergelt toidukile vahel, maitsesta. </t>
  </si>
  <si>
    <t>2. Keera tahkunud ürdivõi esmalt väikese filee sisse, seejärel suure filee sisse.</t>
  </si>
  <si>
    <t xml:space="preserve">3. Vormi korrektse piklik-ovaalse kujuga kotletid. </t>
  </si>
  <si>
    <t>4. Paneeri Kiievi kotletid jahus, munasegus ja riivsaias, aseta külmikusse.</t>
  </si>
  <si>
    <t>5. Friti Kiievi kotletid kuldpruuni värvuseni ning küpseta ahjus üle.</t>
  </si>
  <si>
    <t>1. Serveeri Kiievi kotletid vastavalt menüüle.</t>
  </si>
  <si>
    <t xml:space="preserve">Kinoa lisandiks </t>
  </si>
  <si>
    <t xml:space="preserve">Kinoa </t>
  </si>
  <si>
    <t xml:space="preserve">või (82 %) </t>
  </si>
  <si>
    <t>petersell ( värske)</t>
  </si>
  <si>
    <t xml:space="preserve">1. Pese kinoa külma veega </t>
  </si>
  <si>
    <t>2. Pese, tahenda ja haki  petersell.</t>
  </si>
  <si>
    <t>1. Keeda kinoat soolaga maitsestatud vees tasasel kuumusel u 15 minutit.</t>
  </si>
  <si>
    <t>2. Lisa sulatatud või ja hakitud petersell ning sega ettevaatlikult kahvliga läbi.</t>
  </si>
  <si>
    <t>3. Kontrolli maitset, vajadusel lisa soola.</t>
  </si>
  <si>
    <t xml:space="preserve">serveeri vastavalt etteantud juhendile </t>
  </si>
  <si>
    <t xml:space="preserve">Sibula- kooreklops </t>
  </si>
  <si>
    <t>veise välisfilee</t>
  </si>
  <si>
    <t>vesi (hautamiseks)</t>
  </si>
  <si>
    <t xml:space="preserve">või </t>
  </si>
  <si>
    <t>rõõsk koor 10%</t>
  </si>
  <si>
    <t>kuivatatud rosmariin</t>
  </si>
  <si>
    <t>must pipar jahv.</t>
  </si>
  <si>
    <t>1. Puhasta veise välisfilee kelmetest ning lõika 130 g portsjontükkideks.</t>
  </si>
  <si>
    <t>2. Vasarda veiseliha  ja vormi.</t>
  </si>
  <si>
    <t>3. Puhasta ja koori mugulsibul ning tükelda ribadeks.</t>
  </si>
  <si>
    <t xml:space="preserve">1. Prae  lihast portsjontükid õlis, maitsesta soola ja jahvatatud pipraga.  </t>
  </si>
  <si>
    <t xml:space="preserve">2. Tõsta liha potti ja prae samal pannil mugulsibul ja jäta jahtuma. </t>
  </si>
  <si>
    <t>2. Lisa potti vesi, kuivatatud rosmariin ning hauta tasasel tulel kaane all.</t>
  </si>
  <si>
    <t>3. Kui liha pn peaaegu pehme lisa praetud mugulsibul ja hauta liha pehmeks.</t>
  </si>
  <si>
    <t>4. Valmista  beurre manié- sega omavahel või ja jahu.</t>
  </si>
  <si>
    <t xml:space="preserve">5. Lisa beurre manié  kastmesse, sega läbi ning keeda kuni kaste tiheneb.  </t>
  </si>
  <si>
    <t xml:space="preserve">6. Lisa rõõsk koor, kontrolli maitset ning kuumuta keemiseni. </t>
  </si>
  <si>
    <t xml:space="preserve">1. Serveeri vastavalt ülesandele </t>
  </si>
  <si>
    <t xml:space="preserve">Kartuligratään </t>
  </si>
  <si>
    <t>100 g</t>
  </si>
  <si>
    <t>juust</t>
  </si>
  <si>
    <t>või 82% (vormi määrimiseks)</t>
  </si>
  <si>
    <t>muskaatpähkel (jahv)</t>
  </si>
  <si>
    <t xml:space="preserve">1. Koori kartul ja viiluta mandoliiniga 3 mm paksusteks viiludeks. </t>
  </si>
  <si>
    <t>2. Koori küüslauk ja riivi peene riiviga.</t>
  </si>
  <si>
    <t>3. Pane ahi sooja 190° C.</t>
  </si>
  <si>
    <t>Valmistamine:</t>
  </si>
  <si>
    <t xml:space="preserve">1. Määri  1/6 GN ahjuvorm võiga. </t>
  </si>
  <si>
    <t xml:space="preserve">2. Aseta pooled kartulid ahjuvormi., raputa vahele riivitud küüslauk ja </t>
  </si>
  <si>
    <t>lisa ülejäänud kartulid .</t>
  </si>
  <si>
    <t xml:space="preserve">3. Maitsesta rõõsk koor soola ja muskaatpähkliga ja vala vormi. </t>
  </si>
  <si>
    <t>4. Küpseta 20-25 minutit,  kuni gratään on pealt kuldpruun.</t>
  </si>
  <si>
    <t>5. Raputa peale riivjuust ja küpseta kuni juust on sulanud.</t>
  </si>
  <si>
    <t>Serveeri soojalt, pearoa lisandina.</t>
  </si>
  <si>
    <t xml:space="preserve">Muna šoti moodi </t>
  </si>
  <si>
    <t>roheline sibul</t>
  </si>
  <si>
    <t>murulauk</t>
  </si>
  <si>
    <t>sinep (Dijon teraline)</t>
  </si>
  <si>
    <t>tšillihelbed</t>
  </si>
  <si>
    <t>Friteerimiseks</t>
  </si>
  <si>
    <t xml:space="preserve">toiduõli </t>
  </si>
  <si>
    <t>Kokku</t>
  </si>
  <si>
    <t>1. Keeda mune 5 minutit. Jahuta külmas vees ja koori.</t>
  </si>
  <si>
    <t xml:space="preserve">2. Koori ja haki küüslauk peeneks </t>
  </si>
  <si>
    <t xml:space="preserve">3. Tükelda roheline sibul ja murulauk </t>
  </si>
  <si>
    <t xml:space="preserve">1. Lisa hakklihale hakitud küüslauk, roheline ribul, murulauk, sinep, tšillihelbed, sool. </t>
  </si>
  <si>
    <t>2. Sega mass hästi läbi ja klopi ühtlaseks.</t>
  </si>
  <si>
    <t>3. Kui mass on liiga kuiv võib lisada veidi vett.</t>
  </si>
  <si>
    <t xml:space="preserve">4. Jaota lihasegu kaheks võrdseks osaks. Vormi portsjon käega lamedaks ja aseta </t>
  </si>
  <si>
    <t>peale keedumuna ning mähi hakkmass ümber muna.</t>
  </si>
  <si>
    <t>5. Paneeri saadud hakklihapallid nisujahus, siis munasegus ja riivsaias.</t>
  </si>
  <si>
    <t>6. Friteeri õlis, 180° C juures 4-5 minutit. Tõsta köögipaberile nõrguma.</t>
  </si>
  <si>
    <t>7. Küpseta ahjus, 180° C juures 3-4 minutit.</t>
  </si>
  <si>
    <t>Serveeri pearoana kuumalt, koos sobivate lisanditega.</t>
  </si>
  <si>
    <t>Kartuli-pastinaagipüree (prae lisand)</t>
  </si>
  <si>
    <t>pastinaak</t>
  </si>
  <si>
    <t>vesi keetmiseks</t>
  </si>
  <si>
    <t>piim 2,5%</t>
  </si>
  <si>
    <t>1. Pese ja koori kartulid ning pastinaak, lõika väiksemaks.</t>
  </si>
  <si>
    <t>1. Keeda soolaga maitsestatud vees kartulid pehmeks.</t>
  </si>
  <si>
    <t>2. Prae pastinaak 15 g võis klaasjaks ja hauta väheses vees pehmeks.</t>
  </si>
  <si>
    <t>3. Tambi nuiaga kartulid pudruks.</t>
  </si>
  <si>
    <t xml:space="preserve">4. Pastinaak püreeri sauseguriga. </t>
  </si>
  <si>
    <t>5. Sega pastinaagipüree tambitud kartulitega.</t>
  </si>
  <si>
    <t>6. Kuumuta piim, lisa piimale allesjäänud või.</t>
  </si>
  <si>
    <t xml:space="preserve">7. Lisa kuumutatud piima-või segu kartuli-pastinaagi segule, vahusta </t>
  </si>
  <si>
    <t>ühtlaseks massiks.</t>
  </si>
  <si>
    <t>8. Kontrolli maitset, vajadusel maitsesta täiendavalt.</t>
  </si>
  <si>
    <t>1. Serveeri soojalt prae lisandina.</t>
  </si>
  <si>
    <t>Sibulakaste</t>
  </si>
  <si>
    <t>(heleda põhikastme tuletis)</t>
  </si>
  <si>
    <t>Või (82%)</t>
  </si>
  <si>
    <t>hele kanapuljong</t>
  </si>
  <si>
    <r>
      <rPr>
        <rFont val="Calibri"/>
        <color rgb="FF000000"/>
        <sz val="12.0"/>
      </rPr>
      <t xml:space="preserve">1. Koori sibul ja lõika </t>
    </r>
    <r>
      <rPr>
        <rFont val="Calibri"/>
        <i/>
        <color rgb="FF000000"/>
        <sz val="12.0"/>
      </rPr>
      <t xml:space="preserve">brunoise </t>
    </r>
    <r>
      <rPr>
        <rFont val="Calibri"/>
        <color rgb="FF000000"/>
        <sz val="12.0"/>
      </rPr>
      <t>kuubikuteks.</t>
    </r>
  </si>
  <si>
    <t>1. Sulata potipõhjas rasvaine, lisa tükeldatud sibul, kuumuta sibul klaasjaks.</t>
  </si>
  <si>
    <t>2. Lisa nisujahu ning kuumuta teralise konsistentsini.</t>
  </si>
  <si>
    <t>3. Lisa veidi jahtunud nisujahu-rasvaine segule pidevalt segades 1/4 puljongist,</t>
  </si>
  <si>
    <t>sega ühtlaseks.</t>
  </si>
  <si>
    <t xml:space="preserve">4. Kuumuta, lisa ülejäänud puljong, keeda tasasel tulel kuni kaste tiheneb. </t>
  </si>
  <si>
    <t>5. Lisa rõõsk koor, kuumuta keemiseni, maitsesta.</t>
  </si>
  <si>
    <t xml:space="preserve">Kalakotletid </t>
  </si>
  <si>
    <t xml:space="preserve">valge kalafilee </t>
  </si>
  <si>
    <t xml:space="preserve">munavalge </t>
  </si>
  <si>
    <t>riivsai  Panko</t>
  </si>
  <si>
    <t>1.Valmista kalahakkliha.</t>
  </si>
  <si>
    <r>
      <rPr>
        <rFont val="Calibri"/>
        <color theme="1"/>
        <sz val="11.0"/>
      </rPr>
      <t xml:space="preserve">2. Koori sibul, tükelda </t>
    </r>
    <r>
      <rPr>
        <rFont val="Calibri"/>
        <i/>
        <color theme="1"/>
        <sz val="11.0"/>
      </rPr>
      <t>brunoise</t>
    </r>
    <r>
      <rPr>
        <rFont val="Calibri"/>
        <color theme="1"/>
        <sz val="11.0"/>
      </rPr>
      <t xml:space="preserve"> kuubikuteks.</t>
    </r>
  </si>
  <si>
    <t>3. Leota sai rõõsas koores.</t>
  </si>
  <si>
    <t>4. Pese ja tahenda maitseroheline ja haki peeneks.</t>
  </si>
  <si>
    <t xml:space="preserve">5. Munavalge- kasuta desserdist üle jäänud munavalget </t>
  </si>
  <si>
    <t xml:space="preserve">1. Kuumuta sibulakuubikud väheses õlis klaasjaks, jahuta </t>
  </si>
  <si>
    <t>1. Lisa kalahakklihale ülejääanud toorained ja sega ühtlaseks massiks.</t>
  </si>
  <si>
    <t>2. Maitsesta kalahakkmass soola, pipar ja sidrunimahalaga.</t>
  </si>
  <si>
    <t xml:space="preserve">3. Vormi ühte portsjonisse kaks 80 g kotletti ja paneeri need riivsaias. </t>
  </si>
  <si>
    <t>4. Prae kalakotletid õlis kuldseks ja küpseta ahjus üle.</t>
  </si>
  <si>
    <t>Serveeri kalakotletid vastavalt juhendile.</t>
  </si>
  <si>
    <t>Praetud riis</t>
  </si>
  <si>
    <t>pikateraline riis</t>
  </si>
  <si>
    <t>porru</t>
  </si>
  <si>
    <t>ingverijuur</t>
  </si>
  <si>
    <r>
      <rPr>
        <rFont val="Calibri"/>
        <color rgb="FF000000"/>
        <sz val="12.0"/>
      </rPr>
      <t xml:space="preserve">1. Pese porru, tükelda </t>
    </r>
    <r>
      <rPr>
        <rFont val="Calibri"/>
        <i/>
        <color rgb="FF000000"/>
        <sz val="12.0"/>
      </rPr>
      <t xml:space="preserve">brunoise </t>
    </r>
    <r>
      <rPr>
        <rFont val="Calibri"/>
        <color rgb="FF000000"/>
        <sz val="12.0"/>
      </rPr>
      <t>kuubikuteks.</t>
    </r>
  </si>
  <si>
    <t>2. Koori küüslauk, haki peeneks.</t>
  </si>
  <si>
    <t>3. Koori ingver ja riivi peene riiviga.</t>
  </si>
  <si>
    <t>4. Pese riis külmas vees mitu korda läbi, kurna.</t>
  </si>
  <si>
    <t>1. Keeda riis soolaga maitsestatud vees madalal kuumusel kaane all pehmeks,</t>
  </si>
  <si>
    <t>loputa külma veega läbi ja nõruta.</t>
  </si>
  <si>
    <t>2. Klopi muna lahti, maitsesta soola ja musta pipraga.</t>
  </si>
  <si>
    <t xml:space="preserve">3. Kuumuta pannil õlis ingver ja küüslauk, lisa hiljem porru, kuumuta läbi. </t>
  </si>
  <si>
    <t xml:space="preserve">4. Siis lisa lahtiklopitud muna ja sega pidevalt, et muna ühtlaselt hüübiks. </t>
  </si>
  <si>
    <t>4. Lisa juurde nõrutatud riis, prae läbi ja serveeri.</t>
  </si>
  <si>
    <t xml:space="preserve">Ürdikaste </t>
  </si>
  <si>
    <t>piim (2,5%)</t>
  </si>
  <si>
    <t>loorberileht</t>
  </si>
  <si>
    <t>sidrun (mahlaks)</t>
  </si>
  <si>
    <t>1. Valmista Sauce Bechamel.</t>
  </si>
  <si>
    <t xml:space="preserve">2. Maitsesta kaste hakitud tilli ja sidrunimahlaga. </t>
  </si>
  <si>
    <t>1. Serveeri vastavalt juhendile.</t>
  </si>
  <si>
    <t xml:space="preserve">Hautatud kapsarull  mädarõikakastmega </t>
  </si>
  <si>
    <t>200/50</t>
  </si>
  <si>
    <t>Valge peakapsas</t>
  </si>
  <si>
    <t xml:space="preserve">Hakkliha </t>
  </si>
  <si>
    <t xml:space="preserve">pikateraline riis </t>
  </si>
  <si>
    <t>vesi (riisi keetmiseks)</t>
  </si>
  <si>
    <t xml:space="preserve">Mädarõikakaste </t>
  </si>
  <si>
    <t>jahu</t>
  </si>
  <si>
    <t>või (82 %)</t>
  </si>
  <si>
    <t>Puljong</t>
  </si>
  <si>
    <t>Rõõsk koor 35 %</t>
  </si>
  <si>
    <t xml:space="preserve">Mädarõigas </t>
  </si>
  <si>
    <t>Mise en place :</t>
  </si>
  <si>
    <t>1.Koori mugulsibul ja tükelda väikesteks kuubikuteks.</t>
  </si>
  <si>
    <t xml:space="preserve">2. Keeda riis pehmeks. </t>
  </si>
  <si>
    <t xml:space="preserve">3.Eemalda kapsalt juurikas ning vajalik kogus kapsalehti. </t>
  </si>
  <si>
    <t>1.Pane kapsa jaoks vesi keema, maitsesta soolaga.</t>
  </si>
  <si>
    <t xml:space="preserve">2.Keeda kapsalehti tasasel tulel, nõruta ja jahuta. </t>
  </si>
  <si>
    <t>3.Vasarda või lõika õhemaks kapsalehe juurepoolne, paksem osa.</t>
  </si>
  <si>
    <t>4.Sega omavahel hakkliha, keedetud riis, tükeldatud mugulsibul ja maitsesta.</t>
  </si>
  <si>
    <t xml:space="preserve">5.Jaota  hakkliha-riisitäidis kapsalehtedele  ja vormi rullideks. </t>
  </si>
  <si>
    <t>6.Aseta kapsarullid GN nõusse ja küpseta ahjus 180 °C juures 20 minutit.</t>
  </si>
  <si>
    <t>7.Vala kapsarullid üle puljongiga ning hauta kaane all veel umbes 30 minutit.</t>
  </si>
  <si>
    <t xml:space="preserve">Mädarõikakastme valmistamiseks kasuta sama puljongit, milles hautasid </t>
  </si>
  <si>
    <t>kapsarulle</t>
  </si>
  <si>
    <t xml:space="preserve">1. Serveeri soojalt koos lisanditega. </t>
  </si>
  <si>
    <t>Juurselleri-kartulipüree (prae lisand)</t>
  </si>
  <si>
    <t>1. Pese ja koori kartulid ning juurseller, lõika väiksemaks.</t>
  </si>
  <si>
    <t xml:space="preserve">1. Keeda kartul ja juurseller soolaga maitsestatud vees. </t>
  </si>
  <si>
    <t>2. Kuumuta piim ja või.</t>
  </si>
  <si>
    <t xml:space="preserve">7. Lisa kuumutatud piima-või segu keedetud köögiviljadele ja püreesta. </t>
  </si>
  <si>
    <t>Õunakook maasikatoormoosiga</t>
  </si>
  <si>
    <t xml:space="preserve">Valmistamise kaal </t>
  </si>
  <si>
    <t>Liivatainas martsipaniga</t>
  </si>
  <si>
    <t>Jahu</t>
  </si>
  <si>
    <t>Martsipan</t>
  </si>
  <si>
    <t xml:space="preserve">Suhkur </t>
  </si>
  <si>
    <t>Taimne või</t>
  </si>
  <si>
    <t>Kreem</t>
  </si>
  <si>
    <t>taimne või</t>
  </si>
  <si>
    <t>maisitärklis</t>
  </si>
  <si>
    <t>mandlijook</t>
  </si>
  <si>
    <t>vaniljesuhkur</t>
  </si>
  <si>
    <t>õun</t>
  </si>
  <si>
    <t>Maasikatoormoos</t>
  </si>
  <si>
    <t>Külmutatud maasikad</t>
  </si>
  <si>
    <t xml:space="preserve">münt </t>
  </si>
  <si>
    <t>1. Põhja valmistamine</t>
  </si>
  <si>
    <t>Kaalu kõik koostisosad ühte kaussi ja sega sõrmede vahel nii, et tekiks puru.</t>
  </si>
  <si>
    <t>Võta kaks ümarat vormi ja kaalu mõlemasse vormi 38g tainast.</t>
  </si>
  <si>
    <t>Ülejäänud puru jäta ootele.</t>
  </si>
  <si>
    <t>Vormi tainas ühtlaselt vormidesse, ääred üles.</t>
  </si>
  <si>
    <t>Küpseta ahjus 170 kraadi juures 5 minutit.</t>
  </si>
  <si>
    <t>2. Kreemi valmistamine</t>
  </si>
  <si>
    <t>Kaalu kõik toorained eraldi.</t>
  </si>
  <si>
    <t>Sulata taimne või, lisa jahu pidevalt segades.</t>
  </si>
  <si>
    <t>Lisa mandlijook, maisitärklis, suhkrud ja sidrunimahl pidevalt vispliga segades.</t>
  </si>
  <si>
    <t>Kuumuta paksenemiseni.</t>
  </si>
  <si>
    <t>Puhasta õun, koori ja lõika südamik välja.</t>
  </si>
  <si>
    <t>Lõika õunasektorid viiludeks (25g ühele koogile).</t>
  </si>
  <si>
    <t>Võta eelküpsetatud koogivormid.</t>
  </si>
  <si>
    <t>Pane küpsetatud koogipõhjale 2 spl kreemi.</t>
  </si>
  <si>
    <t>Lao kreemi sisse õunaviilud.</t>
  </si>
  <si>
    <t>Kata pealt õunaviilud uuesti kreemiga.</t>
  </si>
  <si>
    <t>Kõige lõpuks võta kõrvale pandud liivataina puru ja pane peale.</t>
  </si>
  <si>
    <t>Küpseta 175 kraadi juures 6-7 minutit, kuni koogid on pealt kuldpruunid ja krõbedad.</t>
  </si>
  <si>
    <t>3. Maasikatoormoosi valmistamine</t>
  </si>
  <si>
    <t>Sulatad maasikad (võta kohe alguses maasikad sulama)</t>
  </si>
  <si>
    <t>Lisa suhkur</t>
  </si>
  <si>
    <t>Peenesta sauseguri või blenderiga.</t>
  </si>
  <si>
    <t>Serveeri kook soojalt ja lisa külm maasikatoormoos.</t>
  </si>
  <si>
    <t>Kaunista mündilehega.</t>
  </si>
  <si>
    <t>Riisipuding maasikakastmega</t>
  </si>
  <si>
    <t>portsjoni kaal</t>
  </si>
  <si>
    <t>120/50</t>
  </si>
  <si>
    <t>riis (pudru)</t>
  </si>
  <si>
    <t>0.020</t>
  </si>
  <si>
    <t>0.040</t>
  </si>
  <si>
    <t>0.100</t>
  </si>
  <si>
    <t>0.200</t>
  </si>
  <si>
    <t>0.000</t>
  </si>
  <si>
    <t>vanillipasta</t>
  </si>
  <si>
    <t>0.001</t>
  </si>
  <si>
    <t>0.002</t>
  </si>
  <si>
    <t>0.500</t>
  </si>
  <si>
    <t>0.025</t>
  </si>
  <si>
    <t>1.000</t>
  </si>
  <si>
    <t>0.050</t>
  </si>
  <si>
    <t>0.012</t>
  </si>
  <si>
    <t>0.024</t>
  </si>
  <si>
    <t>0.003</t>
  </si>
  <si>
    <t>0.006</t>
  </si>
  <si>
    <t>manna</t>
  </si>
  <si>
    <t>0.004</t>
  </si>
  <si>
    <t>0.008</t>
  </si>
  <si>
    <t>Maasikakaste</t>
  </si>
  <si>
    <t>maasikad (külmutatud)</t>
  </si>
  <si>
    <t>0.030</t>
  </si>
  <si>
    <t>0.060</t>
  </si>
  <si>
    <t>0.080</t>
  </si>
  <si>
    <t>0.269</t>
  </si>
  <si>
    <t>0.538</t>
  </si>
  <si>
    <t>1. Eralda munakollane valgest.</t>
  </si>
  <si>
    <r>
      <rPr>
        <rFont val="Calibri"/>
        <color rgb="FF000000"/>
        <sz val="12.0"/>
      </rPr>
      <t xml:space="preserve">2. Määri </t>
    </r>
    <r>
      <rPr>
        <rFont val="Calibri"/>
        <i/>
        <color rgb="FF000000"/>
        <sz val="12.0"/>
      </rPr>
      <t>ramekini</t>
    </r>
    <r>
      <rPr>
        <rFont val="Calibri"/>
        <color rgb="FF000000"/>
        <sz val="12.0"/>
      </rPr>
      <t xml:space="preserve"> vormid võiga ja puista üle mannaga.</t>
    </r>
  </si>
  <si>
    <t>1. Keeda riis vähese soolaga maitsestatud vees.</t>
  </si>
  <si>
    <t>2. Sega munakollane, suhkur, rõõsk koor, vanillipasta ühtlaseks seguks.</t>
  </si>
  <si>
    <t>3. Vahusta munavalge tugevaks vahuks.</t>
  </si>
  <si>
    <t>4. Vala muna-kooresegu pidevalt segades keedetud riisi juurde.</t>
  </si>
  <si>
    <t>5. Lisa ettevaatlikult segades kõvaks vahuks vahustatud munavalge.</t>
  </si>
  <si>
    <t>6. Vala saadud segu ettevalmistatud vormidesse.</t>
  </si>
  <si>
    <t>7. Küpseta veevannil 175 kraadi juures 30 minutit.</t>
  </si>
  <si>
    <t>Maasikakaste:</t>
  </si>
  <si>
    <t>1. Keeda maasikad vee ja suhkruga kastmeks.</t>
  </si>
  <si>
    <t>2. Tihenda kaste maistärklise-vee seguga. Jahuta.</t>
  </si>
  <si>
    <t>1. Serveeri puding soojalt koos maasikakastmega.</t>
  </si>
  <si>
    <t>Kihline tarretis</t>
  </si>
  <si>
    <t>Kooretarretis</t>
  </si>
  <si>
    <t>0.010</t>
  </si>
  <si>
    <t>vaniljepasta</t>
  </si>
  <si>
    <t>lehtželatiin</t>
  </si>
  <si>
    <t>Marjatarretis</t>
  </si>
  <si>
    <t>maasikad, külmut.</t>
  </si>
  <si>
    <t>vaarikad, külmut.</t>
  </si>
  <si>
    <t>0.047</t>
  </si>
  <si>
    <t>münt kaunistuseks</t>
  </si>
  <si>
    <t>0.237</t>
  </si>
  <si>
    <t>0.473</t>
  </si>
  <si>
    <t>1. Paisuta lehtželatiin rohkes vees.</t>
  </si>
  <si>
    <t>Valmistamine :</t>
  </si>
  <si>
    <t>1. Kuumuta koor koos suhkruga keemiseni, lisa vaniljepasta.</t>
  </si>
  <si>
    <t>2. Lisa paisutatud želatiin kooresegu sisse ja sega kuni želatiin on lahustunud.</t>
  </si>
  <si>
    <t>3. Vala segu portsjonvormidesse või klaasidesse.</t>
  </si>
  <si>
    <t>4. Lase külmkapis tarretuda vähemalt 1 tund.</t>
  </si>
  <si>
    <t>1. Püreeri marjad koos 50 ml veega, hõõru läbi sõela</t>
  </si>
  <si>
    <t>2. Kuumuta marjamahl keemiseni ja lisa paisutatud želatiin.</t>
  </si>
  <si>
    <t>3. Sega kuni želatiin on lahustunud.</t>
  </si>
  <si>
    <t>4. Jahuta segu toatemperatuurile ja vala ettevaatlikult kooretarretisele.</t>
  </si>
  <si>
    <t>5. Lase külmkapis tarretuda vähemalt 1 tund</t>
  </si>
  <si>
    <t>1. Kaunista mündiga ja serveeri.</t>
  </si>
  <si>
    <t>Mustsõstra- bavaroise ehk Baieri kreem mustsõstardega</t>
  </si>
  <si>
    <t>120//80/20/20</t>
  </si>
  <si>
    <t>mustsõstar (külmut.)</t>
  </si>
  <si>
    <t>munakollane</t>
  </si>
  <si>
    <t>rõõsk koor 35 %</t>
  </si>
  <si>
    <t xml:space="preserve">Kaunistuseks </t>
  </si>
  <si>
    <t>vanillisuhkur</t>
  </si>
  <si>
    <t>1. Leota želatiin vastavalt toote kirjeldusele.</t>
  </si>
  <si>
    <t>1.Valmista mustsõstardest püree, suru püree läbi sõela ja sega 1 spl suhkruga.</t>
  </si>
  <si>
    <t>2.Sega munakollane allesjäänud suhkruga heledaks kergeks vahuks.</t>
  </si>
  <si>
    <t>3.Kuumuta piim paksupõhjalises potis keemiseni.</t>
  </si>
  <si>
    <t>4. Lisa kuum piim ettevaatlikult segades munavahule, sega ühtlaseks.</t>
  </si>
  <si>
    <t xml:space="preserve">5. Vala segu tagasi paksupõhjalisse potti ja kuumuta pidevalt segades, kuni </t>
  </si>
  <si>
    <t xml:space="preserve">kreem tiheneb </t>
  </si>
  <si>
    <t>6.Tõsta tulelt, lisa eeltöödeldud želatiin ja sega läbi .</t>
  </si>
  <si>
    <t>7. Lisa marjapüree kreemipõhjale, pane külmikusse jahtuma.</t>
  </si>
  <si>
    <t>8. Vahusta rõõsk koor kergeks vahuks ja sega ettevaatlikult kreemisegusse.</t>
  </si>
  <si>
    <t>9. Vala kreem portsjonvormidesse. Lase külmikus vähemalt tund aega tarduda.</t>
  </si>
  <si>
    <t>1.Võta kreem vormidest välja ja serveeri.</t>
  </si>
  <si>
    <t xml:space="preserve">2.Vahusta rõõsk koor suhkruga kergeks vahuks, maitsesta vanillisuhkruga. </t>
  </si>
  <si>
    <t>3. Kaunista marjade/marjakastme, vahukoore ja mündiga.</t>
  </si>
  <si>
    <t xml:space="preserve">Mannavaht mündipiimaga </t>
  </si>
  <si>
    <t>150//100/50</t>
  </si>
  <si>
    <t xml:space="preserve">külmutatud marjasegu </t>
  </si>
  <si>
    <t xml:space="preserve">Lisand </t>
  </si>
  <si>
    <t>Piim</t>
  </si>
  <si>
    <t>münt</t>
  </si>
  <si>
    <t>Mannavahu valmistamine</t>
  </si>
  <si>
    <t xml:space="preserve">1. Kuumuta potis  vesi ja külmutatud marjad keemiseni. </t>
  </si>
  <si>
    <t xml:space="preserve">2. Suru marjad läbi sõela, vala vedelik potti tagasi, lisa suhkur ja kuumuta keemiseni. </t>
  </si>
  <si>
    <t>3. Lisa pidevalt segades peene joana keevasse vedelikku manna.</t>
  </si>
  <si>
    <t>4. Keeda tasasel tulel, kuni manna paisub. Kontrolli maitset, vajadusel maitsesta.</t>
  </si>
  <si>
    <t xml:space="preserve">5. Jahuta ja vahusta tihedaks vahuks. </t>
  </si>
  <si>
    <t>Mündipiima valmistamine</t>
  </si>
  <si>
    <t>Infuseeri piim koos mündiga, jahuta enne serveerimist</t>
  </si>
  <si>
    <t>Serveeri vahustatud mannavaht jahutatud mündipiimaga</t>
  </si>
  <si>
    <t xml:space="preserve">Pošeeritud pirnid Sabajon kastmega </t>
  </si>
  <si>
    <t>170//120/50</t>
  </si>
  <si>
    <t>pirn</t>
  </si>
  <si>
    <t xml:space="preserve">õunamahl </t>
  </si>
  <si>
    <t>kaneelikoor</t>
  </si>
  <si>
    <t xml:space="preserve">chilli helbed </t>
  </si>
  <si>
    <t xml:space="preserve"> Sabajon kaste </t>
  </si>
  <si>
    <t xml:space="preserve">valge vein </t>
  </si>
  <si>
    <t xml:space="preserve">tähtaniis </t>
  </si>
  <si>
    <t>Kaunistuseks</t>
  </si>
  <si>
    <t>Mandlilaastud</t>
  </si>
  <si>
    <t>1. Koori pirnid, lõika pooleks ja eemalda südamik.</t>
  </si>
  <si>
    <t>2. Rösti mandlilaastud.</t>
  </si>
  <si>
    <t>1. Pane potti suhkur, vesi, õunamahl ja maitseained ning kuumuta keemiseni.</t>
  </si>
  <si>
    <t>2. Pane pirnid siirupisse ja keeda tasesel tulel kuni pirnid on peaaegu pehmed.</t>
  </si>
  <si>
    <t>3. Lase pirnidel siirupis jahtuda.</t>
  </si>
  <si>
    <t>4. Pane jahtunud pirnid koos siirupiga kuni serveerimiseni külmkappi.</t>
  </si>
  <si>
    <t xml:space="preserve">Sabajon kaste </t>
  </si>
  <si>
    <t xml:space="preserve">1. Keeda valge vein koos maitseainetega kokku, et alles jääks 75 ml </t>
  </si>
  <si>
    <t>2. Sega munakollane ja suhkur heledaks.</t>
  </si>
  <si>
    <t>3. Tempereeri munakollane veiniga ja vala kastrulisse tagasi.</t>
  </si>
  <si>
    <t>4. Kuumuta tasasel tulel kuni kaste tiheneb.</t>
  </si>
  <si>
    <t xml:space="preserve">5. Jahuta ja serveeri pirnide lisandina </t>
  </si>
  <si>
    <t>1. Serveeri pošeeritud pirnid Sabajon kastme ja röstitud mandlilaastudega.</t>
  </si>
  <si>
    <t xml:space="preserve">2. Kaunista melissiga. </t>
  </si>
  <si>
    <t>Kohupiimavorm ja mustikakissell</t>
  </si>
  <si>
    <t xml:space="preserve">Kohupiim </t>
  </si>
  <si>
    <t xml:space="preserve">nisujahu </t>
  </si>
  <si>
    <t>või ( vormi töötlemiseks)</t>
  </si>
  <si>
    <t xml:space="preserve">Mustikakissell </t>
  </si>
  <si>
    <t>mustikad (külmutatud)</t>
  </si>
  <si>
    <t>kartulitärklis</t>
  </si>
  <si>
    <t>ŠOKOLAADI FONDANT</t>
  </si>
  <si>
    <t>Valge šokolaadi ganache</t>
  </si>
  <si>
    <t xml:space="preserve">Valge šokolaad </t>
  </si>
  <si>
    <t xml:space="preserve">piparmünt </t>
  </si>
  <si>
    <t xml:space="preserve">Šokolaadi fondant </t>
  </si>
  <si>
    <t>tume šokolaad</t>
  </si>
  <si>
    <t xml:space="preserve">kanamuna </t>
  </si>
  <si>
    <t xml:space="preserve">tk /kg </t>
  </si>
  <si>
    <t xml:space="preserve">suhkur </t>
  </si>
  <si>
    <t>või 82% vormi töötlemiseks</t>
  </si>
  <si>
    <t xml:space="preserve"> kakao vormi töötlemiseks </t>
  </si>
  <si>
    <t>Vaarikad (külmutatud)</t>
  </si>
  <si>
    <t>Piparmünt ( värske)</t>
  </si>
  <si>
    <t>1. Määri 2 ramekin küpsetusvormi võiga ja raputa üle kakaoga.</t>
  </si>
  <si>
    <t xml:space="preserve">2. Kuumuta ahi 180 °C </t>
  </si>
  <si>
    <t xml:space="preserve">Ganache valmistamine. </t>
  </si>
  <si>
    <t xml:space="preserve">1. Kuumuta rõõsk koor koos piparmündilehtedega keemiseni ja jäta maitsestuma </t>
  </si>
  <si>
    <t>vähemalt 30 minutiks.  Kurna.</t>
  </si>
  <si>
    <t>2. Pane valge šokolaad kaussi ja sulata vesivannil.</t>
  </si>
  <si>
    <t>3. sega juurde mündiga maitsestatud rõõsk koor.</t>
  </si>
  <si>
    <t>4. Vormi segust teelusika abil 2 võrdset palli ja pane sügavkülma.</t>
  </si>
  <si>
    <t xml:space="preserve">Fondandi valmistamine </t>
  </si>
  <si>
    <t xml:space="preserve">1. Pane tume šokolaad ja või kaussi ja sulata vesivannil. </t>
  </si>
  <si>
    <t>2. Klopi teises kausis munad ja suhkur kergelt läbi.</t>
  </si>
  <si>
    <t>3. Tempereeri omavahel munamass ja tumeda šokolaadimass.</t>
  </si>
  <si>
    <t>4. Sõelu jahu ja sega õrnalt fondandi tainasse.</t>
  </si>
  <si>
    <t>5. Tõsta pool fondandi tainast ettevalmistatud ramekini</t>
  </si>
  <si>
    <t>6. Pane keskele valge šokolaadi-mündi ganache ja kata allesjäänud tainaga.</t>
  </si>
  <si>
    <t xml:space="preserve">7. Aseta vorm külma vähemalt 1 tunniks. </t>
  </si>
  <si>
    <t xml:space="preserve">7. Küpseta enne serveerimist  9 minutit 180 °C  juures </t>
  </si>
  <si>
    <t xml:space="preserve">1. Serveeri šokolaadi fondant soojalt koos vaarikakastmega, kaunista piparmündiga. 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</si>
</sst>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00"/>
    <numFmt numFmtId="165" formatCode="0.00\ \k\r"/>
    <numFmt numFmtId="166" formatCode="0.0"/>
    <numFmt numFmtId="167" formatCode="#,##0.000"/>
  </numFmts>
  <fonts count="25">
    <font>
      <sz val="10.0"/>
      <color rgb="FF000000"/>
      <name val="Arial"/>
      <scheme val="minor"/>
    </font>
    <font>
      <b/>
      <sz val="12.0"/>
      <color theme="1"/>
      <name val="Calibri"/>
    </font>
    <font/>
    <font>
      <sz val="10.0"/>
      <color rgb="FF000000"/>
      <name val="Arial"/>
    </font>
    <font>
      <sz val="11.0"/>
      <color theme="1"/>
      <name val="Calibri"/>
    </font>
    <font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12.0"/>
      <color rgb="FF000000"/>
      <name val="Calibri"/>
    </font>
    <font>
      <sz val="11.0"/>
      <color rgb="FF000000"/>
      <name val="Calibri"/>
    </font>
    <font>
      <sz val="12.0"/>
      <color rgb="FF000000"/>
      <name val="Arial"/>
    </font>
    <font>
      <b/>
      <sz val="11.0"/>
      <color rgb="FF000000"/>
      <name val="Calibri"/>
    </font>
    <font>
      <sz val="10.0"/>
      <color theme="1"/>
      <name val="Arial"/>
    </font>
    <font>
      <sz val="10.0"/>
      <color theme="1"/>
      <name val="Calibri"/>
    </font>
    <font>
      <sz val="10.0"/>
      <color rgb="FF000000"/>
      <name val="Calibri"/>
    </font>
    <font>
      <b/>
      <i/>
      <sz val="12.0"/>
      <color rgb="FF000000"/>
      <name val="Calibri"/>
    </font>
    <font>
      <b/>
      <sz val="11.0"/>
      <color theme="1"/>
      <name val="Calibri"/>
    </font>
    <font>
      <sz val="10.0"/>
      <color theme="1"/>
      <name val="Roboto"/>
    </font>
    <font>
      <sz val="12.0"/>
      <color rgb="FFFF0000"/>
      <name val="Calibri"/>
    </font>
    <font>
      <sz val="11.0"/>
      <color rgb="FF000000"/>
      <name val="Times New Roman"/>
    </font>
    <font>
      <sz val="12.0"/>
      <color rgb="FF000000"/>
      <name val="Times New Roman"/>
    </font>
    <font>
      <sz val="11.0"/>
      <color rgb="FFFF0000"/>
      <name val="Calibri"/>
    </font>
    <font>
      <b/>
      <i/>
      <sz val="12.0"/>
      <color rgb="FF363435"/>
      <name val="Calibri"/>
    </font>
    <font>
      <i/>
      <sz val="11.0"/>
      <color rgb="FF363435"/>
      <name val="Calibri"/>
    </font>
    <font>
      <color theme="1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D9EAD3"/>
        <bgColor rgb="FFD9EAD3"/>
      </patternFill>
    </fill>
    <fill>
      <patternFill patternType="solid">
        <fgColor rgb="FFEBF1DE"/>
        <bgColor rgb="FFEBF1DE"/>
      </patternFill>
    </fill>
  </fills>
  <borders count="6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/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CCCCCC"/>
      </left>
      <right style="medium">
        <color rgb="FFCCCCCC"/>
      </right>
      <top style="medium">
        <color rgb="FFCCCCCC"/>
      </top>
    </border>
    <border>
      <left style="medium">
        <color rgb="FFCCCCCC"/>
      </left>
      <top style="medium">
        <color rgb="FFCCCCCC"/>
      </top>
      <bottom style="medium">
        <color rgb="FFCCCCCC"/>
      </bottom>
    </border>
    <border>
      <left style="thin">
        <color rgb="FF000000"/>
      </left>
      <right style="medium">
        <color rgb="FFCCCCCC"/>
      </right>
      <top style="thin">
        <color rgb="FF000000"/>
      </top>
      <bottom style="medium">
        <color rgb="FFCCCCCC"/>
      </bottom>
    </border>
    <border>
      <left style="medium">
        <color rgb="FFCCCCCC"/>
      </left>
      <right style="medium">
        <color rgb="FFCCCCCC"/>
      </right>
      <top style="thin">
        <color rgb="FF000000"/>
      </top>
      <bottom style="medium">
        <color rgb="FFCCCCCC"/>
      </bottom>
    </border>
    <border>
      <left style="medium">
        <color rgb="FFCCCCCC"/>
      </left>
      <right style="thin">
        <color rgb="FF000000"/>
      </right>
      <top style="thin">
        <color rgb="FF000000"/>
      </top>
      <bottom style="medium">
        <color rgb="FFCCCCCC"/>
      </bottom>
    </border>
    <border>
      <left style="thin">
        <color rgb="FF000000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CCCCCC"/>
      </left>
      <right style="thin">
        <color rgb="FF000000"/>
      </right>
      <top style="medium">
        <color rgb="FFCCCCCC"/>
      </top>
      <bottom style="medium">
        <color rgb="FFCCCCCC"/>
      </bottom>
    </border>
    <border>
      <left style="medium">
        <color rgb="FF000000"/>
      </left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/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</border>
    <border>
      <left style="medium">
        <color rgb="FF000000"/>
      </left>
      <top style="medium">
        <color rgb="FFCCCCCC"/>
      </top>
      <bottom style="medium">
        <color rgb="FFCCCCCC"/>
      </bottom>
    </border>
    <border>
      <top style="medium">
        <color rgb="FFCCCCCC"/>
      </top>
      <bottom style="medium">
        <color rgb="FFCCCCCC"/>
      </bottom>
    </border>
    <border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</border>
    <border>
      <left style="medium">
        <color rgb="FF000000"/>
      </left>
      <top style="medium">
        <color rgb="FF000000"/>
      </top>
      <bottom style="thick">
        <color rgb="FF000000"/>
      </bottom>
    </border>
    <border>
      <top style="medium">
        <color rgb="FF000000"/>
      </top>
      <bottom style="thick">
        <color rgb="FF000000"/>
      </bottom>
    </border>
    <border>
      <right style="medium">
        <color rgb="FF000000"/>
      </right>
      <top style="medium">
        <color rgb="FF000000"/>
      </top>
      <bottom style="thick">
        <color rgb="FF000000"/>
      </bottom>
    </border>
    <border>
      <left style="medium">
        <color rgb="FF000000"/>
      </left>
      <right style="thick">
        <color rgb="FF000000"/>
      </right>
      <top style="medium">
        <color rgb="FFCCCCCC"/>
      </top>
      <bottom style="medium">
        <color rgb="FF000000"/>
      </bottom>
    </border>
    <border>
      <left style="medium">
        <color rgb="FFCCCCCC"/>
      </left>
      <right style="thick">
        <color rgb="FF000000"/>
      </right>
      <top style="medium">
        <color rgb="FFCCCCCC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CCCCCC"/>
      </bottom>
    </border>
    <border>
      <left style="medium">
        <color rgb="FF000000"/>
      </left>
      <right style="thick">
        <color rgb="FF000000"/>
      </right>
      <top style="medium">
        <color rgb="FFCCCCCC"/>
      </top>
      <bottom style="medium">
        <color rgb="FFCCCCCC"/>
      </bottom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CCCCCC"/>
      </left>
      <right style="medium">
        <color rgb="FFCCCCCC"/>
      </right>
      <bottom style="medium">
        <color rgb="FFCCCCCC"/>
      </bottom>
    </border>
  </borders>
  <cellStyleXfs count="1">
    <xf borderId="0" fillId="0" fontId="0" numFmtId="0" applyAlignment="1" applyFont="1"/>
  </cellStyleXfs>
  <cellXfs count="34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top" wrapText="1"/>
    </xf>
    <xf borderId="2" fillId="0" fontId="2" numFmtId="0" xfId="0" applyBorder="1" applyFont="1"/>
    <xf borderId="3" fillId="0" fontId="1" numFmtId="0" xfId="0" applyAlignment="1" applyBorder="1" applyFont="1">
      <alignment shrinkToFit="0" vertical="top" wrapText="1"/>
    </xf>
    <xf borderId="3" fillId="0" fontId="2" numFmtId="0" xfId="0" applyBorder="1" applyFont="1"/>
    <xf borderId="0" fillId="0" fontId="3" numFmtId="0" xfId="0" applyFont="1"/>
    <xf borderId="4" fillId="0" fontId="1" numFmtId="0" xfId="0" applyAlignment="1" applyBorder="1" applyFont="1">
      <alignment horizontal="center" shrinkToFit="0" wrapText="1"/>
    </xf>
    <xf borderId="5" fillId="0" fontId="2" numFmtId="0" xfId="0" applyBorder="1" applyFont="1"/>
    <xf borderId="6" fillId="0" fontId="1" numFmtId="3" xfId="0" applyAlignment="1" applyBorder="1" applyFont="1" applyNumberFormat="1">
      <alignment horizontal="center" shrinkToFit="0" wrapText="1"/>
    </xf>
    <xf borderId="6" fillId="0" fontId="2" numFmtId="0" xfId="0" applyBorder="1" applyFont="1"/>
    <xf borderId="5" fillId="0" fontId="4" numFmtId="0" xfId="0" applyBorder="1" applyFont="1"/>
    <xf borderId="6" fillId="0" fontId="1" numFmtId="0" xfId="0" applyAlignment="1" applyBorder="1" applyFont="1">
      <alignment horizontal="center" shrinkToFit="0" wrapText="1"/>
    </xf>
    <xf borderId="7" fillId="0" fontId="4" numFmtId="0" xfId="0" applyBorder="1" applyFont="1"/>
    <xf borderId="5" fillId="0" fontId="1" numFmtId="0" xfId="0" applyAlignment="1" applyBorder="1" applyFont="1">
      <alignment horizontal="center" shrinkToFit="0" wrapText="1"/>
    </xf>
    <xf borderId="8" fillId="3" fontId="1" numFmtId="0" xfId="0" applyAlignment="1" applyBorder="1" applyFill="1" applyFont="1">
      <alignment horizontal="center" shrinkToFit="0" wrapText="1"/>
    </xf>
    <xf borderId="5" fillId="0" fontId="1" numFmtId="0" xfId="0" applyAlignment="1" applyBorder="1" applyFont="1">
      <alignment shrinkToFit="0" wrapText="1"/>
    </xf>
    <xf borderId="0" fillId="0" fontId="5" numFmtId="0" xfId="0" applyFont="1"/>
    <xf borderId="7" fillId="0" fontId="5" numFmtId="0" xfId="0" applyAlignment="1" applyBorder="1" applyFont="1">
      <alignment horizontal="right" shrinkToFit="0" wrapText="1"/>
    </xf>
    <xf borderId="5" fillId="0" fontId="5" numFmtId="0" xfId="0" applyBorder="1" applyFont="1"/>
    <xf borderId="8" fillId="3" fontId="5" numFmtId="164" xfId="0" applyAlignment="1" applyBorder="1" applyFont="1" applyNumberFormat="1">
      <alignment horizontal="right" shrinkToFit="0" wrapText="1"/>
    </xf>
    <xf borderId="5" fillId="0" fontId="5" numFmtId="1" xfId="0" applyAlignment="1" applyBorder="1" applyFont="1" applyNumberFormat="1">
      <alignment horizontal="right"/>
    </xf>
    <xf borderId="5" fillId="0" fontId="5" numFmtId="164" xfId="0" applyAlignment="1" applyBorder="1" applyFont="1" applyNumberFormat="1">
      <alignment horizontal="right"/>
    </xf>
    <xf borderId="0" fillId="0" fontId="5" numFmtId="0" xfId="0" applyAlignment="1" applyFont="1">
      <alignment shrinkToFit="0" wrapText="1"/>
    </xf>
    <xf borderId="5" fillId="0" fontId="5" numFmtId="0" xfId="0" applyAlignment="1" applyBorder="1" applyFont="1">
      <alignment shrinkToFit="0" wrapText="1"/>
    </xf>
    <xf borderId="5" fillId="0" fontId="4" numFmtId="1" xfId="0" applyBorder="1" applyFont="1" applyNumberFormat="1"/>
    <xf borderId="5" fillId="0" fontId="4" numFmtId="164" xfId="0" applyBorder="1" applyFont="1" applyNumberFormat="1"/>
    <xf borderId="6" fillId="0" fontId="4" numFmtId="0" xfId="0" applyBorder="1" applyFont="1"/>
    <xf borderId="9" fillId="0" fontId="4" numFmtId="0" xfId="0" applyBorder="1" applyFont="1"/>
    <xf borderId="0" fillId="0" fontId="6" numFmtId="0" xfId="0" applyAlignment="1" applyFont="1">
      <alignment shrinkToFit="0" wrapText="1"/>
    </xf>
    <xf borderId="0" fillId="0" fontId="4" numFmtId="0" xfId="0" applyFont="1"/>
    <xf borderId="10" fillId="0" fontId="4" numFmtId="0" xfId="0" applyBorder="1" applyFont="1"/>
    <xf borderId="11" fillId="2" fontId="5" numFmtId="0" xfId="0" applyBorder="1" applyFont="1"/>
    <xf borderId="0" fillId="0" fontId="1" numFmtId="0" xfId="0" applyAlignment="1" applyFont="1">
      <alignment shrinkToFit="0" wrapText="1"/>
    </xf>
    <xf borderId="0" fillId="0" fontId="1" numFmtId="0" xfId="0" applyFont="1"/>
    <xf borderId="4" fillId="0" fontId="4" numFmtId="0" xfId="0" applyBorder="1" applyFont="1"/>
    <xf borderId="6" fillId="0" fontId="5" numFmtId="0" xfId="0" applyBorder="1" applyFont="1"/>
    <xf borderId="12" fillId="2" fontId="7" numFmtId="0" xfId="0" applyAlignment="1" applyBorder="1" applyFont="1">
      <alignment horizontal="center" shrinkToFit="0" vertical="top" wrapText="1"/>
    </xf>
    <xf borderId="13" fillId="0" fontId="2" numFmtId="0" xfId="0" applyBorder="1" applyFont="1"/>
    <xf borderId="12" fillId="0" fontId="7" numFmtId="0" xfId="0" applyAlignment="1" applyBorder="1" applyFont="1">
      <alignment horizontal="center" shrinkToFit="0" wrapText="1"/>
    </xf>
    <xf borderId="14" fillId="0" fontId="2" numFmtId="0" xfId="0" applyBorder="1" applyFont="1"/>
    <xf borderId="12" fillId="0" fontId="3" numFmtId="0" xfId="0" applyAlignment="1" applyBorder="1" applyFont="1">
      <alignment horizontal="center" shrinkToFit="0" wrapText="1"/>
    </xf>
    <xf borderId="15" fillId="0" fontId="3" numFmtId="0" xfId="0" applyAlignment="1" applyBorder="1" applyFont="1">
      <alignment shrinkToFit="0" wrapText="1"/>
    </xf>
    <xf borderId="16" fillId="0" fontId="3" numFmtId="0" xfId="0" applyAlignment="1" applyBorder="1" applyFont="1">
      <alignment shrinkToFit="0" wrapText="1"/>
    </xf>
    <xf borderId="16" fillId="0" fontId="7" numFmtId="0" xfId="0" applyAlignment="1" applyBorder="1" applyFont="1">
      <alignment horizontal="center" shrinkToFit="0" wrapText="1"/>
    </xf>
    <xf borderId="16" fillId="3" fontId="7" numFmtId="0" xfId="0" applyAlignment="1" applyBorder="1" applyFont="1">
      <alignment horizontal="center" shrinkToFit="0" wrapText="1"/>
    </xf>
    <xf borderId="16" fillId="0" fontId="7" numFmtId="0" xfId="0" applyAlignment="1" applyBorder="1" applyFont="1">
      <alignment shrinkToFit="0" wrapText="1"/>
    </xf>
    <xf borderId="15" fillId="0" fontId="8" numFmtId="0" xfId="0" applyAlignment="1" applyBorder="1" applyFont="1">
      <alignment horizontal="right" shrinkToFit="0" wrapText="1"/>
    </xf>
    <xf borderId="16" fillId="0" fontId="9" numFmtId="0" xfId="0" applyAlignment="1" applyBorder="1" applyFont="1">
      <alignment shrinkToFit="0" wrapText="1"/>
    </xf>
    <xf borderId="16" fillId="3" fontId="8" numFmtId="164" xfId="0" applyAlignment="1" applyBorder="1" applyFont="1" applyNumberFormat="1">
      <alignment horizontal="right" shrinkToFit="0" wrapText="1"/>
    </xf>
    <xf borderId="16" fillId="0" fontId="3" numFmtId="164" xfId="0" applyAlignment="1" applyBorder="1" applyFont="1" applyNumberFormat="1">
      <alignment shrinkToFit="0" wrapText="1"/>
    </xf>
    <xf borderId="16" fillId="0" fontId="8" numFmtId="1" xfId="0" applyAlignment="1" applyBorder="1" applyFont="1" applyNumberFormat="1">
      <alignment horizontal="right" shrinkToFit="0" wrapText="1"/>
    </xf>
    <xf borderId="16" fillId="0" fontId="8" numFmtId="1" xfId="0" applyAlignment="1" applyBorder="1" applyFont="1" applyNumberFormat="1">
      <alignment shrinkToFit="0" wrapText="1"/>
    </xf>
    <xf borderId="16" fillId="0" fontId="10" numFmtId="1" xfId="0" applyAlignment="1" applyBorder="1" applyFont="1" applyNumberFormat="1">
      <alignment shrinkToFit="0" wrapText="1"/>
    </xf>
    <xf borderId="16" fillId="0" fontId="11" numFmtId="0" xfId="0" applyAlignment="1" applyBorder="1" applyFont="1">
      <alignment shrinkToFit="0" wrapText="1"/>
    </xf>
    <xf borderId="16" fillId="3" fontId="8" numFmtId="0" xfId="0" applyAlignment="1" applyBorder="1" applyFont="1">
      <alignment horizontal="right" shrinkToFit="0" wrapText="1"/>
    </xf>
    <xf borderId="16" fillId="3" fontId="3" numFmtId="0" xfId="0" applyAlignment="1" applyBorder="1" applyFont="1">
      <alignment shrinkToFit="0" wrapText="1"/>
    </xf>
    <xf borderId="17" fillId="0" fontId="3" numFmtId="0" xfId="0" applyAlignment="1" applyBorder="1" applyFont="1">
      <alignment shrinkToFit="0" wrapText="1"/>
    </xf>
    <xf borderId="18" fillId="0" fontId="3" numFmtId="0" xfId="0" applyAlignment="1" applyBorder="1" applyFont="1">
      <alignment shrinkToFit="0" wrapText="1"/>
    </xf>
    <xf borderId="19" fillId="0" fontId="3" numFmtId="0" xfId="0" applyAlignment="1" applyBorder="1" applyFont="1">
      <alignment shrinkToFit="0" wrapText="1"/>
    </xf>
    <xf borderId="20" fillId="0" fontId="7" numFmtId="0" xfId="0" applyAlignment="1" applyBorder="1" applyFont="1">
      <alignment shrinkToFit="0" wrapText="1"/>
    </xf>
    <xf borderId="21" fillId="0" fontId="3" numFmtId="0" xfId="0" applyAlignment="1" applyBorder="1" applyFont="1">
      <alignment shrinkToFit="0" wrapText="1"/>
    </xf>
    <xf borderId="22" fillId="0" fontId="3" numFmtId="0" xfId="0" applyAlignment="1" applyBorder="1" applyFont="1">
      <alignment shrinkToFit="0" wrapText="1"/>
    </xf>
    <xf borderId="23" fillId="0" fontId="8" numFmtId="0" xfId="0" applyAlignment="1" applyBorder="1" applyFont="1">
      <alignment vertical="center"/>
    </xf>
    <xf borderId="24" fillId="0" fontId="3" numFmtId="0" xfId="0" applyAlignment="1" applyBorder="1" applyFont="1">
      <alignment shrinkToFit="0" wrapText="1"/>
    </xf>
    <xf borderId="23" fillId="0" fontId="3" numFmtId="0" xfId="0" applyAlignment="1" applyBorder="1" applyFont="1">
      <alignment shrinkToFit="0" wrapText="1"/>
    </xf>
    <xf borderId="23" fillId="0" fontId="7" numFmtId="0" xfId="0" applyAlignment="1" applyBorder="1" applyFont="1">
      <alignment shrinkToFit="0" wrapText="1"/>
    </xf>
    <xf borderId="4" fillId="0" fontId="3" numFmtId="0" xfId="0" applyBorder="1" applyFont="1"/>
    <xf borderId="6" fillId="0" fontId="3" numFmtId="0" xfId="0" applyBorder="1" applyFont="1"/>
    <xf borderId="5" fillId="0" fontId="3" numFmtId="0" xfId="0" applyBorder="1" applyFont="1"/>
    <xf borderId="6" fillId="0" fontId="1" numFmtId="4" xfId="0" applyAlignment="1" applyBorder="1" applyFont="1" applyNumberFormat="1">
      <alignment horizontal="center" shrinkToFit="0" wrapText="1"/>
    </xf>
    <xf borderId="5" fillId="0" fontId="12" numFmtId="0" xfId="0" applyBorder="1" applyFont="1"/>
    <xf borderId="7" fillId="0" fontId="12" numFmtId="0" xfId="0" applyBorder="1" applyFont="1"/>
    <xf borderId="5" fillId="0" fontId="5" numFmtId="1" xfId="0" applyAlignment="1" applyBorder="1" applyFont="1" applyNumberFormat="1">
      <alignment horizontal="center"/>
    </xf>
    <xf borderId="8" fillId="3" fontId="8" numFmtId="164" xfId="0" applyAlignment="1" applyBorder="1" applyFont="1" applyNumberFormat="1">
      <alignment horizontal="right" shrinkToFit="0" wrapText="1"/>
    </xf>
    <xf borderId="5" fillId="0" fontId="1" numFmtId="0" xfId="0" applyBorder="1" applyFont="1"/>
    <xf borderId="5" fillId="0" fontId="12" numFmtId="164" xfId="0" applyBorder="1" applyFont="1" applyNumberFormat="1"/>
    <xf borderId="5" fillId="0" fontId="12" numFmtId="1" xfId="0" applyBorder="1" applyFont="1" applyNumberFormat="1"/>
    <xf borderId="5" fillId="0" fontId="4" numFmtId="164" xfId="0" applyAlignment="1" applyBorder="1" applyFont="1" applyNumberFormat="1">
      <alignment horizontal="right"/>
    </xf>
    <xf borderId="5" fillId="0" fontId="1" numFmtId="165" xfId="0" applyBorder="1" applyFont="1" applyNumberFormat="1"/>
    <xf borderId="5" fillId="0" fontId="12" numFmtId="165" xfId="0" applyBorder="1" applyFont="1" applyNumberFormat="1"/>
    <xf borderId="8" fillId="3" fontId="5" numFmtId="164" xfId="0" applyAlignment="1" applyBorder="1" applyFont="1" applyNumberFormat="1">
      <alignment horizontal="right"/>
    </xf>
    <xf borderId="10" fillId="0" fontId="12" numFmtId="0" xfId="0" applyBorder="1" applyFont="1"/>
    <xf borderId="0" fillId="0" fontId="12" numFmtId="0" xfId="0" applyFont="1"/>
    <xf borderId="0" fillId="0" fontId="12" numFmtId="164" xfId="0" applyFont="1" applyNumberFormat="1"/>
    <xf borderId="0" fillId="0" fontId="12" numFmtId="1" xfId="0" applyFont="1" applyNumberFormat="1"/>
    <xf borderId="10" fillId="0" fontId="12" numFmtId="164" xfId="0" applyBorder="1" applyFont="1" applyNumberFormat="1"/>
    <xf borderId="0" fillId="0" fontId="12" numFmtId="2" xfId="0" applyFont="1" applyNumberFormat="1"/>
    <xf borderId="10" fillId="0" fontId="12" numFmtId="166" xfId="0" applyBorder="1" applyFont="1" applyNumberFormat="1"/>
    <xf borderId="0" fillId="0" fontId="12" numFmtId="165" xfId="0" applyFont="1" applyNumberFormat="1"/>
    <xf borderId="6" fillId="0" fontId="12" numFmtId="0" xfId="0" applyBorder="1" applyFont="1"/>
    <xf borderId="25" fillId="2" fontId="1" numFmtId="0" xfId="0" applyAlignment="1" applyBorder="1" applyFont="1">
      <alignment horizontal="center" vertical="top"/>
    </xf>
    <xf borderId="26" fillId="0" fontId="2" numFmtId="0" xfId="0" applyBorder="1" applyFont="1"/>
    <xf borderId="12" fillId="0" fontId="1" numFmtId="0" xfId="0" applyBorder="1" applyFont="1"/>
    <xf borderId="14" fillId="0" fontId="1" numFmtId="0" xfId="0" applyBorder="1" applyFont="1"/>
    <xf borderId="13" fillId="0" fontId="1" numFmtId="0" xfId="0" applyBorder="1" applyFont="1"/>
    <xf borderId="14" fillId="0" fontId="1" numFmtId="0" xfId="0" applyAlignment="1" applyBorder="1" applyFont="1">
      <alignment horizontal="center"/>
    </xf>
    <xf borderId="12" fillId="0" fontId="1" numFmtId="0" xfId="0" applyAlignment="1" applyBorder="1" applyFont="1">
      <alignment horizontal="center"/>
    </xf>
    <xf borderId="27" fillId="0" fontId="1" numFmtId="0" xfId="0" applyAlignment="1" applyBorder="1" applyFont="1">
      <alignment horizontal="center" shrinkToFit="0" wrapText="1"/>
    </xf>
    <xf borderId="28" fillId="0" fontId="2" numFmtId="0" xfId="0" applyBorder="1" applyFont="1"/>
    <xf borderId="0" fillId="0" fontId="13" numFmtId="0" xfId="0" applyFont="1"/>
    <xf borderId="29" fillId="0" fontId="1" numFmtId="0" xfId="0" applyAlignment="1" applyBorder="1" applyFont="1">
      <alignment horizontal="center"/>
    </xf>
    <xf borderId="30" fillId="0" fontId="2" numFmtId="0" xfId="0" applyBorder="1" applyFont="1"/>
    <xf borderId="31" fillId="0" fontId="2" numFmtId="0" xfId="0" applyBorder="1" applyFont="1"/>
    <xf borderId="32" fillId="0" fontId="1" numFmtId="0" xfId="0" applyBorder="1" applyFont="1"/>
    <xf borderId="32" fillId="0" fontId="1" numFmtId="0" xfId="0" applyAlignment="1" applyBorder="1" applyFont="1">
      <alignment horizontal="center"/>
    </xf>
    <xf borderId="32" fillId="3" fontId="1" numFmtId="0" xfId="0" applyAlignment="1" applyBorder="1" applyFont="1">
      <alignment horizontal="center"/>
    </xf>
    <xf borderId="32" fillId="0" fontId="1" numFmtId="0" xfId="0" applyAlignment="1" applyBorder="1" applyFont="1">
      <alignment horizontal="left"/>
    </xf>
    <xf borderId="32" fillId="0" fontId="5" numFmtId="0" xfId="0" applyBorder="1" applyFont="1"/>
    <xf borderId="32" fillId="3" fontId="5" numFmtId="164" xfId="0" applyBorder="1" applyFont="1" applyNumberFormat="1"/>
    <xf borderId="32" fillId="0" fontId="5" numFmtId="1" xfId="0" applyAlignment="1" applyBorder="1" applyFont="1" applyNumberFormat="1">
      <alignment horizontal="center"/>
    </xf>
    <xf borderId="32" fillId="0" fontId="5" numFmtId="164" xfId="0" applyBorder="1" applyFont="1" applyNumberFormat="1"/>
    <xf borderId="33" fillId="3" fontId="5" numFmtId="164" xfId="0" applyBorder="1" applyFont="1" applyNumberFormat="1"/>
    <xf borderId="7" fillId="0" fontId="5" numFmtId="1" xfId="0" applyAlignment="1" applyBorder="1" applyFont="1" applyNumberFormat="1">
      <alignment horizontal="center"/>
    </xf>
    <xf borderId="7" fillId="0" fontId="5" numFmtId="164" xfId="0" applyBorder="1" applyFont="1" applyNumberFormat="1"/>
    <xf borderId="34" fillId="0" fontId="1" numFmtId="165" xfId="0" applyBorder="1" applyFont="1" applyNumberFormat="1"/>
    <xf borderId="35" fillId="0" fontId="5" numFmtId="165" xfId="0" applyBorder="1" applyFont="1" applyNumberFormat="1"/>
    <xf borderId="36" fillId="0" fontId="5" numFmtId="165" xfId="0" applyBorder="1" applyFont="1" applyNumberFormat="1"/>
    <xf borderId="34" fillId="0" fontId="5" numFmtId="164" xfId="0" applyBorder="1" applyFont="1" applyNumberFormat="1"/>
    <xf borderId="37" fillId="3" fontId="5" numFmtId="164" xfId="0" applyBorder="1" applyFont="1" applyNumberFormat="1"/>
    <xf borderId="38" fillId="0" fontId="5" numFmtId="164" xfId="0" applyBorder="1" applyFont="1" applyNumberFormat="1"/>
    <xf borderId="39" fillId="3" fontId="5" numFmtId="164" xfId="0" applyBorder="1" applyFont="1" applyNumberFormat="1"/>
    <xf borderId="0" fillId="0" fontId="14" numFmtId="0" xfId="0" applyFont="1"/>
    <xf borderId="29" fillId="0" fontId="4" numFmtId="0" xfId="0" applyBorder="1" applyFont="1"/>
    <xf borderId="30" fillId="0" fontId="4" numFmtId="0" xfId="0" applyBorder="1" applyFont="1"/>
    <xf borderId="31" fillId="0" fontId="4" numFmtId="0" xfId="0" applyBorder="1" applyFont="1"/>
    <xf borderId="29" fillId="0" fontId="15" numFmtId="0" xfId="0" applyBorder="1" applyFont="1"/>
    <xf borderId="30" fillId="0" fontId="14" numFmtId="0" xfId="0" applyBorder="1" applyFont="1"/>
    <xf borderId="31" fillId="0" fontId="14" numFmtId="0" xfId="0" applyBorder="1" applyFont="1"/>
    <xf borderId="9" fillId="0" fontId="8" numFmtId="0" xfId="0" applyBorder="1" applyFont="1"/>
    <xf borderId="10" fillId="0" fontId="14" numFmtId="0" xfId="0" applyBorder="1" applyFont="1"/>
    <xf borderId="9" fillId="0" fontId="3" numFmtId="0" xfId="0" applyBorder="1" applyFont="1"/>
    <xf borderId="10" fillId="0" fontId="3" numFmtId="0" xfId="0" applyBorder="1" applyFont="1"/>
    <xf borderId="9" fillId="0" fontId="7" numFmtId="0" xfId="0" applyAlignment="1" applyBorder="1" applyFont="1">
      <alignment horizontal="left" readingOrder="1" vertical="center"/>
    </xf>
    <xf borderId="9" fillId="0" fontId="9" numFmtId="0" xfId="0" applyAlignment="1" applyBorder="1" applyFont="1">
      <alignment horizontal="left" readingOrder="1" vertical="center"/>
    </xf>
    <xf borderId="9" fillId="0" fontId="11" numFmtId="0" xfId="0" applyBorder="1" applyFont="1"/>
    <xf borderId="6" fillId="0" fontId="16" numFmtId="0" xfId="0" applyAlignment="1" applyBorder="1" applyFont="1">
      <alignment horizontal="center" shrinkToFit="0" wrapText="1"/>
    </xf>
    <xf borderId="8" fillId="3" fontId="16" numFmtId="0" xfId="0" applyAlignment="1" applyBorder="1" applyFont="1">
      <alignment horizontal="center" shrinkToFit="0" wrapText="1"/>
    </xf>
    <xf borderId="5" fillId="0" fontId="1" numFmtId="0" xfId="0" applyAlignment="1" applyBorder="1" applyFont="1">
      <alignment horizontal="center"/>
    </xf>
    <xf borderId="8" fillId="3" fontId="4" numFmtId="164" xfId="0" applyBorder="1" applyFont="1" applyNumberFormat="1"/>
    <xf borderId="5" fillId="0" fontId="4" numFmtId="0" xfId="0" applyAlignment="1" applyBorder="1" applyFont="1">
      <alignment shrinkToFit="0" wrapText="1"/>
    </xf>
    <xf borderId="5" fillId="0" fontId="5" numFmtId="0" xfId="0" applyAlignment="1" applyBorder="1" applyFont="1">
      <alignment shrinkToFit="0" vertical="top" wrapText="1"/>
    </xf>
    <xf borderId="0" fillId="0" fontId="8" numFmtId="0" xfId="0" applyFont="1"/>
    <xf borderId="1" fillId="2" fontId="1" numFmtId="0" xfId="0" applyAlignment="1" applyBorder="1" applyFont="1">
      <alignment horizontal="center" vertical="top"/>
    </xf>
    <xf borderId="3" fillId="0" fontId="1" numFmtId="0" xfId="0" applyAlignment="1" applyBorder="1" applyFont="1">
      <alignment horizontal="center"/>
    </xf>
    <xf borderId="4" fillId="0" fontId="1" numFmtId="0" xfId="0" applyAlignment="1" applyBorder="1" applyFont="1">
      <alignment horizontal="center"/>
    </xf>
    <xf borderId="6" fillId="0" fontId="1" numFmtId="4" xfId="0" applyAlignment="1" applyBorder="1" applyFont="1" applyNumberFormat="1">
      <alignment horizontal="center"/>
    </xf>
    <xf borderId="6" fillId="0" fontId="1" numFmtId="0" xfId="0" applyAlignment="1" applyBorder="1" applyFont="1">
      <alignment horizontal="center"/>
    </xf>
    <xf borderId="8" fillId="3" fontId="1" numFmtId="0" xfId="0" applyAlignment="1" applyBorder="1" applyFont="1">
      <alignment horizontal="center"/>
    </xf>
    <xf borderId="7" fillId="0" fontId="1" numFmtId="0" xfId="0" applyBorder="1" applyFont="1"/>
    <xf borderId="8" fillId="3" fontId="12" numFmtId="164" xfId="0" applyBorder="1" applyFont="1" applyNumberFormat="1"/>
    <xf borderId="7" fillId="0" fontId="5" numFmtId="0" xfId="0" applyAlignment="1" applyBorder="1" applyFont="1">
      <alignment horizontal="right"/>
    </xf>
    <xf borderId="7" fillId="0" fontId="5" numFmtId="0" xfId="0" applyBorder="1" applyFont="1"/>
    <xf borderId="40" fillId="0" fontId="5" numFmtId="0" xfId="0" applyBorder="1" applyFont="1"/>
    <xf borderId="32" fillId="0" fontId="5" numFmtId="164" xfId="0" applyAlignment="1" applyBorder="1" applyFont="1" applyNumberFormat="1">
      <alignment horizontal="right"/>
    </xf>
    <xf borderId="7" fillId="0" fontId="5" numFmtId="164" xfId="0" applyAlignment="1" applyBorder="1" applyFont="1" applyNumberFormat="1">
      <alignment horizontal="right"/>
    </xf>
    <xf borderId="7" fillId="0" fontId="12" numFmtId="1" xfId="0" applyBorder="1" applyFont="1" applyNumberFormat="1"/>
    <xf borderId="7" fillId="0" fontId="5" numFmtId="0" xfId="0" applyAlignment="1" applyBorder="1" applyFont="1">
      <alignment shrinkToFit="0" wrapText="1"/>
    </xf>
    <xf borderId="29" fillId="0" fontId="1" numFmtId="0" xfId="0" applyBorder="1" applyFont="1"/>
    <xf borderId="30" fillId="0" fontId="12" numFmtId="0" xfId="0" applyBorder="1" applyFont="1"/>
    <xf borderId="31" fillId="0" fontId="12" numFmtId="0" xfId="0" applyBorder="1" applyFont="1"/>
    <xf borderId="41" fillId="2" fontId="5" numFmtId="0" xfId="0" applyBorder="1" applyFont="1"/>
    <xf borderId="9" fillId="0" fontId="12" numFmtId="0" xfId="0" applyBorder="1" applyFont="1"/>
    <xf borderId="9" fillId="0" fontId="1" numFmtId="0" xfId="0" applyBorder="1" applyFont="1"/>
    <xf borderId="9" fillId="0" fontId="5" numFmtId="0" xfId="0" applyBorder="1" applyFont="1"/>
    <xf borderId="4" fillId="0" fontId="12" numFmtId="0" xfId="0" applyBorder="1" applyFont="1"/>
    <xf borderId="1" fillId="0" fontId="1" numFmtId="0" xfId="0" applyAlignment="1" applyBorder="1" applyFont="1">
      <alignment shrinkToFit="0" vertical="top" wrapText="1"/>
    </xf>
    <xf borderId="1" fillId="0" fontId="1" numFmtId="0" xfId="0" applyAlignment="1" applyBorder="1" applyFont="1">
      <alignment horizontal="center" shrinkToFit="0" wrapText="1"/>
    </xf>
    <xf borderId="1" fillId="0" fontId="1" numFmtId="4" xfId="0" applyAlignment="1" applyBorder="1" applyFont="1" applyNumberFormat="1">
      <alignment horizontal="center" shrinkToFit="0" wrapText="1"/>
    </xf>
    <xf borderId="32" fillId="0" fontId="4" numFmtId="0" xfId="0" applyBorder="1" applyFont="1"/>
    <xf borderId="32" fillId="0" fontId="1" numFmtId="0" xfId="0" applyAlignment="1" applyBorder="1" applyFont="1">
      <alignment horizontal="center" shrinkToFit="0" wrapText="1"/>
    </xf>
    <xf borderId="32" fillId="3" fontId="1" numFmtId="0" xfId="0" applyAlignment="1" applyBorder="1" applyFont="1">
      <alignment horizontal="center" shrinkToFit="0" wrapText="1"/>
    </xf>
    <xf borderId="32" fillId="0" fontId="1" numFmtId="0" xfId="0" applyAlignment="1" applyBorder="1" applyFont="1">
      <alignment shrinkToFit="0" wrapText="1"/>
    </xf>
    <xf borderId="32" fillId="0" fontId="5" numFmtId="0" xfId="0" applyAlignment="1" applyBorder="1" applyFont="1">
      <alignment horizontal="right" shrinkToFit="0" wrapText="1"/>
    </xf>
    <xf borderId="32" fillId="3" fontId="5" numFmtId="164" xfId="0" applyAlignment="1" applyBorder="1" applyFont="1" applyNumberFormat="1">
      <alignment horizontal="right" shrinkToFit="0" wrapText="1"/>
    </xf>
    <xf borderId="32" fillId="0" fontId="5" numFmtId="1" xfId="0" applyAlignment="1" applyBorder="1" applyFont="1" applyNumberFormat="1">
      <alignment horizontal="right"/>
    </xf>
    <xf borderId="32" fillId="3" fontId="8" numFmtId="164" xfId="0" applyAlignment="1" applyBorder="1" applyFont="1" applyNumberFormat="1">
      <alignment horizontal="right" shrinkToFit="0" wrapText="1"/>
    </xf>
    <xf borderId="32" fillId="0" fontId="5" numFmtId="0" xfId="0" applyAlignment="1" applyBorder="1" applyFont="1">
      <alignment shrinkToFit="0" wrapText="1"/>
    </xf>
    <xf borderId="32" fillId="0" fontId="4" numFmtId="1" xfId="0" applyBorder="1" applyFont="1" applyNumberFormat="1"/>
    <xf borderId="32" fillId="0" fontId="4" numFmtId="164" xfId="0" applyBorder="1" applyFont="1" applyNumberFormat="1"/>
    <xf borderId="32" fillId="3" fontId="4" numFmtId="164" xfId="0" applyBorder="1" applyFont="1" applyNumberFormat="1"/>
    <xf borderId="32" fillId="3" fontId="9" numFmtId="164" xfId="0" applyBorder="1" applyFont="1" applyNumberFormat="1"/>
    <xf borderId="32" fillId="0" fontId="5" numFmtId="0" xfId="0" applyAlignment="1" applyBorder="1" applyFont="1">
      <alignment shrinkToFit="0" vertical="top" wrapText="1"/>
    </xf>
    <xf borderId="0" fillId="0" fontId="4" numFmtId="165" xfId="0" applyFont="1" applyNumberFormat="1"/>
    <xf borderId="0" fillId="0" fontId="4" numFmtId="164" xfId="0" applyFont="1" applyNumberFormat="1"/>
    <xf borderId="30" fillId="0" fontId="6" numFmtId="0" xfId="0" applyAlignment="1" applyBorder="1" applyFont="1">
      <alignment shrinkToFit="0" wrapText="1"/>
    </xf>
    <xf borderId="14" fillId="0" fontId="4" numFmtId="0" xfId="0" applyBorder="1" applyFont="1"/>
    <xf borderId="13" fillId="0" fontId="4" numFmtId="0" xfId="0" applyBorder="1" applyFont="1"/>
    <xf borderId="42" fillId="0" fontId="1" numFmtId="0" xfId="0" applyAlignment="1" applyBorder="1" applyFont="1">
      <alignment horizontal="center"/>
    </xf>
    <xf borderId="43" fillId="0" fontId="2" numFmtId="0" xfId="0" applyBorder="1" applyFont="1"/>
    <xf borderId="42" fillId="0" fontId="2" numFmtId="0" xfId="0" applyBorder="1" applyFont="1"/>
    <xf borderId="44" fillId="0" fontId="1" numFmtId="0" xfId="0" applyAlignment="1" applyBorder="1" applyFont="1">
      <alignment horizontal="center" shrinkToFit="0" wrapText="1"/>
    </xf>
    <xf borderId="45" fillId="0" fontId="2" numFmtId="0" xfId="0" applyBorder="1" applyFont="1"/>
    <xf borderId="5" fillId="0" fontId="5" numFmtId="0" xfId="0" applyAlignment="1" applyBorder="1" applyFont="1">
      <alignment horizontal="center"/>
    </xf>
    <xf borderId="46" fillId="0" fontId="5" numFmtId="0" xfId="0" applyBorder="1" applyFont="1"/>
    <xf borderId="46" fillId="0" fontId="5" numFmtId="0" xfId="0" applyAlignment="1" applyBorder="1" applyFont="1">
      <alignment horizontal="center"/>
    </xf>
    <xf borderId="47" fillId="3" fontId="5" numFmtId="164" xfId="0" applyAlignment="1" applyBorder="1" applyFont="1" applyNumberFormat="1">
      <alignment horizontal="right"/>
    </xf>
    <xf borderId="46" fillId="0" fontId="5" numFmtId="1" xfId="0" applyAlignment="1" applyBorder="1" applyFont="1" applyNumberFormat="1">
      <alignment horizontal="center"/>
    </xf>
    <xf borderId="46" fillId="0" fontId="5" numFmtId="164" xfId="0" applyAlignment="1" applyBorder="1" applyFont="1" applyNumberFormat="1">
      <alignment horizontal="right"/>
    </xf>
    <xf borderId="45" fillId="0" fontId="4" numFmtId="0" xfId="0" applyBorder="1" applyFont="1"/>
    <xf borderId="46" fillId="0" fontId="1" numFmtId="165" xfId="0" applyBorder="1" applyFont="1" applyNumberFormat="1"/>
    <xf borderId="46" fillId="0" fontId="4" numFmtId="165" xfId="0" applyBorder="1" applyFont="1" applyNumberFormat="1"/>
    <xf borderId="43" fillId="0" fontId="4" numFmtId="165" xfId="0" applyBorder="1" applyFont="1" applyNumberFormat="1"/>
    <xf borderId="46" fillId="0" fontId="4" numFmtId="164" xfId="0" applyBorder="1" applyFont="1" applyNumberFormat="1"/>
    <xf borderId="48" fillId="3" fontId="5" numFmtId="164" xfId="0" applyAlignment="1" applyBorder="1" applyFont="1" applyNumberFormat="1">
      <alignment horizontal="right"/>
    </xf>
    <xf borderId="0" fillId="0" fontId="6" numFmtId="0" xfId="0" applyFont="1"/>
    <xf borderId="3" fillId="0" fontId="1" numFmtId="0" xfId="0" applyBorder="1" applyFont="1"/>
    <xf borderId="3" fillId="0" fontId="12" numFmtId="0" xfId="0" applyBorder="1" applyFont="1"/>
    <xf borderId="2" fillId="0" fontId="12" numFmtId="0" xfId="0" applyBorder="1" applyFont="1"/>
    <xf borderId="5" fillId="0" fontId="5" numFmtId="0" xfId="0" applyAlignment="1" applyBorder="1" applyFont="1">
      <alignment vertical="top"/>
    </xf>
    <xf borderId="5" fillId="0" fontId="5" numFmtId="164" xfId="0" applyAlignment="1" applyBorder="1" applyFont="1" applyNumberFormat="1">
      <alignment horizontal="right" vertical="top"/>
    </xf>
    <xf borderId="5" fillId="0" fontId="5" numFmtId="167" xfId="0" applyAlignment="1" applyBorder="1" applyFont="1" applyNumberFormat="1">
      <alignment horizontal="right" vertical="top"/>
    </xf>
    <xf borderId="5" fillId="0" fontId="4" numFmtId="1" xfId="0" applyAlignment="1" applyBorder="1" applyFont="1" applyNumberFormat="1">
      <alignment horizontal="right"/>
    </xf>
    <xf borderId="5" fillId="0" fontId="16" numFmtId="0" xfId="0" applyBorder="1" applyFont="1"/>
    <xf borderId="11" fillId="2" fontId="17" numFmtId="0" xfId="0" applyBorder="1" applyFont="1"/>
    <xf borderId="0" fillId="0" fontId="9" numFmtId="0" xfId="0" applyAlignment="1" applyFont="1">
      <alignment horizontal="left" shrinkToFit="0" vertical="center" wrapText="1"/>
    </xf>
    <xf borderId="8" fillId="3" fontId="18" numFmtId="164" xfId="0" applyAlignment="1" applyBorder="1" applyFont="1" applyNumberFormat="1">
      <alignment horizontal="right" shrinkToFit="0" wrapText="1"/>
    </xf>
    <xf borderId="0" fillId="0" fontId="19" numFmtId="0" xfId="0" applyAlignment="1" applyFont="1">
      <alignment vertical="center"/>
    </xf>
    <xf borderId="0" fillId="0" fontId="9" numFmtId="0" xfId="0" applyAlignment="1" applyFont="1">
      <alignment shrinkToFit="0" vertical="center" wrapText="1"/>
    </xf>
    <xf borderId="0" fillId="0" fontId="20" numFmtId="0" xfId="0" applyFont="1"/>
    <xf borderId="10" fillId="0" fontId="21" numFmtId="0" xfId="0" applyBorder="1" applyFont="1"/>
    <xf borderId="0" fillId="0" fontId="1" numFmtId="0" xfId="0" applyAlignment="1" applyFont="1">
      <alignment horizontal="left" shrinkToFit="0" wrapText="1"/>
    </xf>
    <xf borderId="5" fillId="0" fontId="5" numFmtId="1" xfId="0" applyBorder="1" applyFont="1" applyNumberFormat="1"/>
    <xf borderId="5" fillId="0" fontId="5" numFmtId="164" xfId="0" applyBorder="1" applyFont="1" applyNumberFormat="1"/>
    <xf borderId="9" fillId="0" fontId="1" numFmtId="0" xfId="0" applyAlignment="1" applyBorder="1" applyFont="1">
      <alignment horizontal="center" shrinkToFit="0" wrapText="1"/>
    </xf>
    <xf borderId="10" fillId="0" fontId="2" numFmtId="0" xfId="0" applyBorder="1" applyFont="1"/>
    <xf borderId="4" fillId="0" fontId="2" numFmtId="0" xfId="0" applyBorder="1" applyFont="1"/>
    <xf borderId="6" fillId="0" fontId="1" numFmtId="0" xfId="0" applyBorder="1" applyFont="1"/>
    <xf borderId="5" fillId="0" fontId="12" numFmtId="1" xfId="0" applyAlignment="1" applyBorder="1" applyFont="1" applyNumberFormat="1">
      <alignment horizontal="right"/>
    </xf>
    <xf borderId="7" fillId="0" fontId="12" numFmtId="0" xfId="0" applyAlignment="1" applyBorder="1" applyFont="1">
      <alignment horizontal="right"/>
    </xf>
    <xf borderId="5" fillId="0" fontId="5" numFmtId="165" xfId="0" applyBorder="1" applyFont="1" applyNumberFormat="1"/>
    <xf borderId="8" fillId="3" fontId="12" numFmtId="0" xfId="0" applyBorder="1" applyFont="1"/>
    <xf borderId="11" fillId="3" fontId="5" numFmtId="164" xfId="0" applyAlignment="1" applyBorder="1" applyFont="1" applyNumberFormat="1">
      <alignment horizontal="right"/>
    </xf>
    <xf borderId="0" fillId="0" fontId="5" numFmtId="164" xfId="0" applyAlignment="1" applyFont="1" applyNumberFormat="1">
      <alignment horizontal="right"/>
    </xf>
    <xf borderId="11" fillId="3" fontId="12" numFmtId="0" xfId="0" applyBorder="1" applyFont="1"/>
    <xf borderId="42" fillId="0" fontId="22" numFmtId="0" xfId="0" applyBorder="1" applyFont="1"/>
    <xf borderId="42" fillId="0" fontId="23" numFmtId="0" xfId="0" applyBorder="1" applyFont="1"/>
    <xf borderId="42" fillId="0" fontId="4" numFmtId="0" xfId="0" applyBorder="1" applyFont="1"/>
    <xf borderId="47" fillId="3" fontId="4" numFmtId="164" xfId="0" applyBorder="1" applyFont="1" applyNumberFormat="1"/>
    <xf borderId="46" fillId="0" fontId="4" numFmtId="1" xfId="0" applyBorder="1" applyFont="1" applyNumberFormat="1"/>
    <xf borderId="0" fillId="0" fontId="4" numFmtId="0" xfId="0" applyAlignment="1" applyFont="1">
      <alignment horizontal="left" shrinkToFit="0" wrapText="1"/>
    </xf>
    <xf borderId="11" fillId="2" fontId="4" numFmtId="0" xfId="0" applyBorder="1" applyFont="1"/>
    <xf borderId="40" fillId="0" fontId="4" numFmtId="0" xfId="0" applyBorder="1" applyFont="1"/>
    <xf borderId="1" fillId="0" fontId="1" numFmtId="3" xfId="0" applyAlignment="1" applyBorder="1" applyFont="1" applyNumberFormat="1">
      <alignment horizontal="center" shrinkToFit="0" wrapText="1"/>
    </xf>
    <xf borderId="32" fillId="0" fontId="12" numFmtId="0" xfId="0" applyBorder="1" applyFont="1"/>
    <xf borderId="32" fillId="0" fontId="12" numFmtId="1" xfId="0" applyBorder="1" applyFont="1" applyNumberFormat="1"/>
    <xf borderId="29" fillId="0" fontId="12" numFmtId="0" xfId="0" applyBorder="1" applyFont="1"/>
    <xf borderId="32" fillId="0" fontId="5" numFmtId="0" xfId="0" applyAlignment="1" applyBorder="1" applyFont="1">
      <alignment horizontal="right"/>
    </xf>
    <xf borderId="1" fillId="0" fontId="5" numFmtId="0" xfId="0" applyAlignment="1" applyBorder="1" applyFont="1">
      <alignment shrinkToFit="0" wrapText="1"/>
    </xf>
    <xf borderId="1" fillId="0" fontId="1" numFmtId="0" xfId="0" applyBorder="1" applyFont="1"/>
    <xf borderId="32" fillId="4" fontId="5" numFmtId="167" xfId="0" applyBorder="1" applyFill="1" applyFont="1" applyNumberFormat="1"/>
    <xf borderId="32" fillId="0" fontId="5" numFmtId="167" xfId="0" applyBorder="1" applyFont="1" applyNumberFormat="1"/>
    <xf borderId="32" fillId="4" fontId="5" numFmtId="167" xfId="0" applyAlignment="1" applyBorder="1" applyFont="1" applyNumberFormat="1">
      <alignment horizontal="right"/>
    </xf>
    <xf borderId="32" fillId="0" fontId="5" numFmtId="167" xfId="0" applyAlignment="1" applyBorder="1" applyFont="1" applyNumberFormat="1">
      <alignment horizontal="right"/>
    </xf>
    <xf borderId="32" fillId="0" fontId="5" numFmtId="3" xfId="0" applyBorder="1" applyFont="1" applyNumberFormat="1"/>
    <xf borderId="49" fillId="0" fontId="7" numFmtId="0" xfId="0" applyAlignment="1" applyBorder="1" applyFont="1">
      <alignment vertical="center"/>
    </xf>
    <xf borderId="49" fillId="0" fontId="3" numFmtId="0" xfId="0" applyAlignment="1" applyBorder="1" applyFont="1">
      <alignment shrinkToFit="0" wrapText="1"/>
    </xf>
    <xf borderId="50" fillId="0" fontId="3" numFmtId="0" xfId="0" applyAlignment="1" applyBorder="1" applyFont="1">
      <alignment shrinkToFit="0" wrapText="1"/>
    </xf>
    <xf borderId="15" fillId="0" fontId="9" numFmtId="0" xfId="0" applyAlignment="1" applyBorder="1" applyFont="1">
      <alignment horizontal="right" shrinkToFit="0" wrapText="1"/>
    </xf>
    <xf borderId="16" fillId="0" fontId="8" numFmtId="0" xfId="0" applyAlignment="1" applyBorder="1" applyFont="1">
      <alignment shrinkToFit="0" wrapText="1"/>
    </xf>
    <xf borderId="16" fillId="2" fontId="8" numFmtId="0" xfId="0" applyAlignment="1" applyBorder="1" applyFont="1">
      <alignment horizontal="right" shrinkToFit="0" wrapText="1"/>
    </xf>
    <xf borderId="16" fillId="3" fontId="8" numFmtId="0" xfId="0" applyAlignment="1" applyBorder="1" applyFont="1">
      <alignment horizontal="center" shrinkToFit="0" wrapText="1"/>
    </xf>
    <xf borderId="16" fillId="0" fontId="8" numFmtId="0" xfId="0" applyAlignment="1" applyBorder="1" applyFont="1">
      <alignment horizontal="right" shrinkToFit="0" wrapText="1"/>
    </xf>
    <xf borderId="16" fillId="5" fontId="3" numFmtId="0" xfId="0" applyAlignment="1" applyBorder="1" applyFill="1" applyFont="1">
      <alignment shrinkToFit="0" wrapText="1"/>
    </xf>
    <xf borderId="51" fillId="0" fontId="3" numFmtId="0" xfId="0" applyAlignment="1" applyBorder="1" applyFont="1">
      <alignment shrinkToFit="0" wrapText="1"/>
    </xf>
    <xf borderId="52" fillId="0" fontId="3" numFmtId="0" xfId="0" applyAlignment="1" applyBorder="1" applyFont="1">
      <alignment shrinkToFit="0" wrapText="1"/>
    </xf>
    <xf borderId="17" fillId="0" fontId="7" numFmtId="0" xfId="0" applyAlignment="1" applyBorder="1" applyFont="1">
      <alignment shrinkToFit="0" wrapText="1"/>
    </xf>
    <xf borderId="17" fillId="0" fontId="8" numFmtId="0" xfId="0" applyAlignment="1" applyBorder="1" applyFont="1">
      <alignment vertical="center"/>
    </xf>
    <xf borderId="53" fillId="0" fontId="8" numFmtId="0" xfId="0" applyAlignment="1" applyBorder="1" applyFont="1">
      <alignment shrinkToFit="0" wrapText="1"/>
    </xf>
    <xf borderId="54" fillId="0" fontId="2" numFmtId="0" xfId="0" applyBorder="1" applyFont="1"/>
    <xf borderId="55" fillId="0" fontId="2" numFmtId="0" xfId="0" applyBorder="1" applyFont="1"/>
    <xf borderId="51" fillId="0" fontId="8" numFmtId="0" xfId="0" applyAlignment="1" applyBorder="1" applyFont="1">
      <alignment vertical="center"/>
    </xf>
    <xf borderId="12" fillId="0" fontId="7" numFmtId="0" xfId="0" applyAlignment="1" applyBorder="1" applyFont="1">
      <alignment shrinkToFit="0" vertical="top" wrapText="1"/>
    </xf>
    <xf borderId="56" fillId="0" fontId="3" numFmtId="0" xfId="0" applyAlignment="1" applyBorder="1" applyFont="1">
      <alignment shrinkToFit="0" wrapText="1"/>
    </xf>
    <xf borderId="57" fillId="0" fontId="7" numFmtId="0" xfId="0" applyAlignment="1" applyBorder="1" applyFont="1">
      <alignment horizontal="center" shrinkToFit="0" wrapText="1"/>
    </xf>
    <xf borderId="58" fillId="0" fontId="2" numFmtId="0" xfId="0" applyBorder="1" applyFont="1"/>
    <xf borderId="59" fillId="0" fontId="2" numFmtId="0" xfId="0" applyBorder="1" applyFont="1"/>
    <xf borderId="60" fillId="0" fontId="3" numFmtId="0" xfId="0" applyAlignment="1" applyBorder="1" applyFont="1">
      <alignment shrinkToFit="0" wrapText="1"/>
    </xf>
    <xf borderId="61" fillId="0" fontId="7" numFmtId="0" xfId="0" applyAlignment="1" applyBorder="1" applyFont="1">
      <alignment horizontal="center" shrinkToFit="0" wrapText="1"/>
    </xf>
    <xf borderId="61" fillId="3" fontId="7" numFmtId="0" xfId="0" applyAlignment="1" applyBorder="1" applyFont="1">
      <alignment horizontal="center" shrinkToFit="0" wrapText="1"/>
    </xf>
    <xf borderId="61" fillId="0" fontId="7" numFmtId="0" xfId="0" applyAlignment="1" applyBorder="1" applyFont="1">
      <alignment shrinkToFit="0" wrapText="1"/>
    </xf>
    <xf borderId="16" fillId="0" fontId="9" numFmtId="0" xfId="0" applyAlignment="1" applyBorder="1" applyFont="1">
      <alignment horizontal="right" shrinkToFit="0" wrapText="1"/>
    </xf>
    <xf borderId="52" fillId="0" fontId="8" numFmtId="0" xfId="0" applyAlignment="1" applyBorder="1" applyFont="1">
      <alignment horizontal="right" shrinkToFit="0" wrapText="1"/>
    </xf>
    <xf borderId="62" fillId="0" fontId="8" numFmtId="0" xfId="0" applyAlignment="1" applyBorder="1" applyFont="1">
      <alignment horizontal="right" shrinkToFit="0" wrapText="1"/>
    </xf>
    <xf borderId="63" fillId="0" fontId="3" numFmtId="0" xfId="0" applyAlignment="1" applyBorder="1" applyFont="1">
      <alignment shrinkToFit="0" wrapText="1"/>
    </xf>
    <xf borderId="64" fillId="0" fontId="7" numFmtId="0" xfId="0" applyAlignment="1" applyBorder="1" applyFont="1">
      <alignment shrinkToFit="0" wrapText="1"/>
    </xf>
    <xf borderId="64" fillId="0" fontId="3" numFmtId="0" xfId="0" applyAlignment="1" applyBorder="1" applyFont="1">
      <alignment shrinkToFit="0" wrapText="1"/>
    </xf>
    <xf borderId="64" fillId="3" fontId="8" numFmtId="0" xfId="0" applyAlignment="1" applyBorder="1" applyFont="1">
      <alignment horizontal="right" shrinkToFit="0" wrapText="1"/>
    </xf>
    <xf borderId="65" fillId="0" fontId="3" numFmtId="0" xfId="0" applyAlignment="1" applyBorder="1" applyFont="1">
      <alignment shrinkToFit="0" wrapText="1"/>
    </xf>
    <xf borderId="62" fillId="0" fontId="3" numFmtId="0" xfId="0" applyAlignment="1" applyBorder="1" applyFont="1">
      <alignment shrinkToFit="0" wrapText="1"/>
    </xf>
    <xf borderId="17" fillId="0" fontId="9" numFmtId="0" xfId="0" applyAlignment="1" applyBorder="1" applyFont="1">
      <alignment shrinkToFit="0" wrapText="1"/>
    </xf>
    <xf borderId="51" fillId="0" fontId="9" numFmtId="0" xfId="0" applyAlignment="1" applyBorder="1" applyFont="1">
      <alignment vertical="center"/>
    </xf>
    <xf borderId="29" fillId="0" fontId="6" numFmtId="0" xfId="0" applyAlignment="1" applyBorder="1" applyFont="1">
      <alignment shrinkToFit="0" wrapText="1"/>
    </xf>
    <xf borderId="9" fillId="0" fontId="5" numFmtId="0" xfId="0" applyAlignment="1" applyBorder="1" applyFont="1">
      <alignment shrinkToFit="0" wrapText="1"/>
    </xf>
    <xf borderId="0" fillId="0" fontId="16" numFmtId="0" xfId="0" applyFont="1"/>
    <xf borderId="12" fillId="2" fontId="8" numFmtId="0" xfId="0" applyAlignment="1" applyBorder="1" applyFont="1">
      <alignment horizontal="center" shrinkToFit="0" vertical="top" wrapText="1"/>
    </xf>
    <xf borderId="49" fillId="0" fontId="8" numFmtId="0" xfId="0" applyAlignment="1" applyBorder="1" applyFont="1">
      <alignment vertical="center"/>
    </xf>
    <xf borderId="12" fillId="0" fontId="8" numFmtId="0" xfId="0" applyAlignment="1" applyBorder="1" applyFont="1">
      <alignment horizontal="center" shrinkToFit="0" wrapText="1"/>
    </xf>
    <xf borderId="16" fillId="0" fontId="8" numFmtId="0" xfId="0" applyAlignment="1" applyBorder="1" applyFont="1">
      <alignment horizontal="center" shrinkToFit="0" wrapText="1"/>
    </xf>
    <xf borderId="16" fillId="2" fontId="8" numFmtId="164" xfId="0" applyAlignment="1" applyBorder="1" applyFont="1" applyNumberFormat="1">
      <alignment horizontal="right" shrinkToFit="0" wrapText="1"/>
    </xf>
    <xf borderId="16" fillId="3" fontId="8" numFmtId="164" xfId="0" applyAlignment="1" applyBorder="1" applyFont="1" applyNumberFormat="1">
      <alignment horizontal="center" shrinkToFit="0" wrapText="1"/>
    </xf>
    <xf borderId="66" fillId="0" fontId="8" numFmtId="0" xfId="0" applyAlignment="1" applyBorder="1" applyFont="1">
      <alignment shrinkToFit="0" wrapText="1"/>
    </xf>
    <xf borderId="66" fillId="0" fontId="8" numFmtId="164" xfId="0" applyAlignment="1" applyBorder="1" applyFont="1" applyNumberFormat="1">
      <alignment horizontal="right" shrinkToFit="0" wrapText="1"/>
    </xf>
    <xf borderId="15" fillId="0" fontId="8" numFmtId="0" xfId="0" applyAlignment="1" applyBorder="1" applyFont="1">
      <alignment shrinkToFit="0" wrapText="1"/>
    </xf>
    <xf borderId="15" fillId="0" fontId="8" numFmtId="164" xfId="0" applyAlignment="1" applyBorder="1" applyFont="1" applyNumberFormat="1">
      <alignment horizontal="right" shrinkToFit="0" wrapText="1"/>
    </xf>
    <xf borderId="0" fillId="0" fontId="8" numFmtId="0" xfId="0" applyAlignment="1" applyFont="1">
      <alignment shrinkToFit="0" wrapText="1"/>
    </xf>
    <xf borderId="0" fillId="0" fontId="3" numFmtId="0" xfId="0" applyAlignment="1" applyFont="1">
      <alignment shrinkToFit="0" wrapText="1"/>
    </xf>
    <xf borderId="0" fillId="0" fontId="8" numFmtId="0" xfId="0" applyAlignment="1" applyFont="1">
      <alignment vertical="center"/>
    </xf>
    <xf borderId="67" fillId="0" fontId="3" numFmtId="0" xfId="0" applyAlignment="1" applyBorder="1" applyFont="1">
      <alignment shrinkToFit="0" wrapText="1"/>
    </xf>
    <xf borderId="1" fillId="2" fontId="1" numFmtId="0" xfId="0" applyAlignment="1" applyBorder="1" applyFont="1">
      <alignment horizontal="center" shrinkToFit="0" vertical="top" wrapText="1"/>
    </xf>
    <xf borderId="3" fillId="0" fontId="1" numFmtId="0" xfId="0" applyAlignment="1" applyBorder="1" applyFont="1">
      <alignment shrinkToFit="0" vertical="top" wrapText="1"/>
    </xf>
    <xf borderId="4" fillId="0" fontId="1" numFmtId="0" xfId="0" applyAlignment="1" applyBorder="1" applyFont="1">
      <alignment horizontal="center" shrinkToFit="0" vertical="bottom" wrapText="1"/>
    </xf>
    <xf borderId="6" fillId="0" fontId="1" numFmtId="3" xfId="0" applyAlignment="1" applyBorder="1" applyFont="1" applyNumberFormat="1">
      <alignment horizontal="center" shrinkToFit="0" vertical="bottom" wrapText="1"/>
    </xf>
    <xf borderId="5" fillId="0" fontId="24" numFmtId="0" xfId="0" applyAlignment="1" applyBorder="1" applyFont="1">
      <alignment vertical="bottom"/>
    </xf>
    <xf borderId="6" fillId="0" fontId="1" numFmtId="0" xfId="0" applyAlignment="1" applyBorder="1" applyFont="1">
      <alignment horizontal="center" shrinkToFit="0" vertical="bottom" wrapText="1"/>
    </xf>
    <xf borderId="7" fillId="0" fontId="24" numFmtId="0" xfId="0" applyAlignment="1" applyBorder="1" applyFont="1">
      <alignment vertical="bottom"/>
    </xf>
    <xf borderId="6" fillId="0" fontId="16" numFmtId="0" xfId="0" applyAlignment="1" applyBorder="1" applyFont="1">
      <alignment horizontal="center" shrinkToFit="0" vertical="bottom" wrapText="1"/>
    </xf>
    <xf borderId="5" fillId="0" fontId="1" numFmtId="0" xfId="0" applyAlignment="1" applyBorder="1" applyFont="1">
      <alignment horizontal="center" shrinkToFit="0" vertical="bottom" wrapText="1"/>
    </xf>
    <xf borderId="8" fillId="3" fontId="16" numFmtId="0" xfId="0" applyAlignment="1" applyBorder="1" applyFont="1">
      <alignment horizontal="center" shrinkToFit="0" vertical="bottom" wrapText="1"/>
    </xf>
    <xf borderId="5" fillId="0" fontId="1" numFmtId="0" xfId="0" applyAlignment="1" applyBorder="1" applyFont="1">
      <alignment shrinkToFit="0" vertical="bottom" wrapText="1"/>
    </xf>
    <xf borderId="8" fillId="3" fontId="1" numFmtId="0" xfId="0" applyAlignment="1" applyBorder="1" applyFont="1">
      <alignment horizontal="center" shrinkToFit="0" vertical="bottom" wrapText="1"/>
    </xf>
    <xf borderId="5" fillId="0" fontId="1" numFmtId="0" xfId="0" applyAlignment="1" applyBorder="1" applyFont="1">
      <alignment horizontal="center" vertical="bottom"/>
    </xf>
    <xf borderId="8" fillId="3" fontId="24" numFmtId="164" xfId="0" applyAlignment="1" applyBorder="1" applyFont="1" applyNumberFormat="1">
      <alignment vertical="bottom"/>
    </xf>
    <xf borderId="5" fillId="0" fontId="24" numFmtId="1" xfId="0" applyAlignment="1" applyBorder="1" applyFont="1" applyNumberFormat="1">
      <alignment vertical="bottom"/>
    </xf>
    <xf borderId="5" fillId="0" fontId="24" numFmtId="164" xfId="0" applyAlignment="1" applyBorder="1" applyFont="1" applyNumberFormat="1">
      <alignment vertical="bottom"/>
    </xf>
    <xf borderId="7" fillId="0" fontId="5" numFmtId="0" xfId="0" applyAlignment="1" applyBorder="1" applyFont="1">
      <alignment horizontal="right" shrinkToFit="0" vertical="bottom" wrapText="1"/>
    </xf>
    <xf borderId="5" fillId="0" fontId="4" numFmtId="0" xfId="0" applyAlignment="1" applyBorder="1" applyFont="1">
      <alignment vertical="bottom"/>
    </xf>
    <xf borderId="8" fillId="3" fontId="4" numFmtId="164" xfId="0" applyAlignment="1" applyBorder="1" applyFont="1" applyNumberFormat="1">
      <alignment horizontal="right" vertical="bottom"/>
    </xf>
    <xf borderId="5" fillId="0" fontId="5" numFmtId="164" xfId="0" applyAlignment="1" applyBorder="1" applyFont="1" applyNumberFormat="1">
      <alignment horizontal="right" vertical="bottom"/>
    </xf>
    <xf borderId="5" fillId="0" fontId="5" numFmtId="1" xfId="0" applyAlignment="1" applyBorder="1" applyFont="1" applyNumberFormat="1">
      <alignment horizontal="right" vertical="bottom"/>
    </xf>
    <xf borderId="5" fillId="0" fontId="16" numFmtId="0" xfId="0" applyAlignment="1" applyBorder="1" applyFont="1">
      <alignment vertical="bottom"/>
    </xf>
    <xf borderId="7" fillId="0" fontId="4" numFmtId="0" xfId="0" applyAlignment="1" applyBorder="1" applyFont="1">
      <alignment horizontal="right" vertical="bottom"/>
    </xf>
    <xf borderId="5" fillId="0" fontId="5" numFmtId="0" xfId="0" applyAlignment="1" applyBorder="1" applyFont="1">
      <alignment vertical="bottom"/>
    </xf>
    <xf borderId="5" fillId="0" fontId="4" numFmtId="0" xfId="0" applyAlignment="1" applyBorder="1" applyFont="1">
      <alignment shrinkToFit="0" vertical="bottom" wrapText="1"/>
    </xf>
    <xf borderId="5" fillId="0" fontId="5" numFmtId="0" xfId="0" applyAlignment="1" applyBorder="1" applyFont="1">
      <alignment shrinkToFit="0" vertical="bottom" wrapText="1"/>
    </xf>
    <xf borderId="5" fillId="0" fontId="1" numFmtId="0" xfId="0" applyAlignment="1" applyBorder="1" applyFont="1">
      <alignment vertical="bottom"/>
    </xf>
    <xf borderId="5" fillId="0" fontId="5" numFmtId="0" xfId="0" applyAlignment="1" applyBorder="1" applyFont="1">
      <alignment shrinkToFit="0" vertical="top" wrapText="1"/>
    </xf>
    <xf borderId="0" fillId="0" fontId="24" numFmtId="0" xfId="0" applyAlignment="1" applyFont="1">
      <alignment vertical="bottom"/>
    </xf>
    <xf borderId="29" fillId="0" fontId="5" numFmtId="0" xfId="0" applyAlignment="1" applyBorder="1" applyFont="1">
      <alignment vertical="bottom"/>
    </xf>
    <xf borderId="30" fillId="0" fontId="24" numFmtId="0" xfId="0" applyAlignment="1" applyBorder="1" applyFont="1">
      <alignment vertical="bottom"/>
    </xf>
    <xf borderId="31" fillId="0" fontId="24" numFmtId="0" xfId="0" applyAlignment="1" applyBorder="1" applyFont="1">
      <alignment vertical="bottom"/>
    </xf>
    <xf borderId="9" fillId="0" fontId="5" numFmtId="0" xfId="0" applyAlignment="1" applyBorder="1" applyFont="1">
      <alignment vertical="bottom"/>
    </xf>
    <xf borderId="10" fillId="0" fontId="24" numFmtId="0" xfId="0" applyAlignment="1" applyBorder="1" applyFont="1">
      <alignment vertical="bottom"/>
    </xf>
    <xf borderId="9" fillId="0" fontId="1" numFmtId="0" xfId="0" applyAlignment="1" applyBorder="1" applyFont="1">
      <alignment vertical="bottom"/>
    </xf>
    <xf borderId="9" fillId="0" fontId="24" numFmtId="0" xfId="0" applyAlignment="1" applyBorder="1" applyFont="1">
      <alignment vertical="bottom"/>
    </xf>
    <xf borderId="4" fillId="0" fontId="24" numFmtId="0" xfId="0" applyAlignment="1" applyBorder="1" applyFont="1">
      <alignment vertical="bottom"/>
    </xf>
    <xf borderId="6" fillId="0" fontId="24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customschemas.google.com/relationships/workbookmetadata" Target="metadata"/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22</xdr:row>
      <xdr:rowOff>57150</xdr:rowOff>
    </xdr:from>
    <xdr:ext cx="5495925" cy="2886075"/>
    <xdr:sp>
      <xdr:nvSpPr>
        <xdr:cNvPr id="3" name="Shape 3"/>
        <xdr:cNvSpPr txBox="1"/>
      </xdr:nvSpPr>
      <xdr:spPr>
        <a:xfrm>
          <a:off x="2602800" y="2341725"/>
          <a:ext cx="5486400" cy="2876550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b="1"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Valmistamine</a:t>
          </a: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Valmista ette küpsetusvorm.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Valmista võist, nisujahust ja piimast valge põhikaste. Jahuta.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3. Eralda munavalge ja -kollane.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4. Vahusta munakollane suhkruga ja vaniljesuhkruga heledaks vahuks.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5. Sega kokku vahustatud munakollased, kohupiim ja valge põhikaste.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6. Maitsesta sidrunimahlaga.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7. Vahusta munavalge tugevaks vahuks.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8. Lisa munavalgevaht ettevaatelikult segades kohupiimasegule.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9. Küpseta 160 kraadi juures 20-25 minutit ( olenevalt vormi suurusest).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10. Jahuta ja serveeri mustikakisselliga.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r>
            <a:t/>
          </a:r>
          <a:endParaRPr sz="12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b="1"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Mustikakisselli valmistamine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1. Pane mustikad koos suhkru ja veega keema.</a:t>
          </a:r>
          <a:endParaRPr sz="1200">
            <a:latin typeface="Calibri"/>
            <a:ea typeface="Calibri"/>
            <a:cs typeface="Calibri"/>
            <a:sym typeface="Calibri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2. Sega kartulitärklis väheses külmas vees.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3.Lisa tärkliselahusühtlase joana kissellile, samal ajal vispliga segades.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4. Kuumuta keemiseni.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200"/>
            <a:buFont typeface="Calibri"/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5. Jahuta ja serveeri koos kohupiimavormiga</a:t>
          </a:r>
          <a:endParaRPr sz="12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3.75"/>
    <col customWidth="1" min="2" max="2" width="20.63"/>
    <col customWidth="1" min="3" max="3" width="6.25"/>
    <col customWidth="1" min="4" max="5" width="8.38"/>
    <col customWidth="1" min="6" max="6" width="7.88"/>
    <col customWidth="1" min="7" max="7" width="10.5"/>
    <col customWidth="1" min="8" max="8" width="8.88"/>
  </cols>
  <sheetData>
    <row r="1" ht="15.75" customHeight="1">
      <c r="A1" s="1" t="s">
        <v>0</v>
      </c>
      <c r="B1" s="2"/>
      <c r="C1" s="3" t="s">
        <v>1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 t="s">
        <v>3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16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14</v>
      </c>
      <c r="C6" s="10" t="s">
        <v>15</v>
      </c>
      <c r="D6" s="19">
        <f t="shared" ref="D6:D15" si="1">100*F6/(100-E6)</f>
        <v>0.05</v>
      </c>
      <c r="E6" s="20">
        <v>20.0</v>
      </c>
      <c r="F6" s="21">
        <v>0.04</v>
      </c>
      <c r="G6" s="19">
        <f t="shared" ref="G6:G15" si="2">D6*$C$3</f>
        <v>0.1</v>
      </c>
      <c r="H6" s="19">
        <f t="shared" ref="H6:H15" si="3">F6*$C$3</f>
        <v>0.08</v>
      </c>
      <c r="I6" s="5"/>
      <c r="J6" s="22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16</v>
      </c>
      <c r="C7" s="10" t="s">
        <v>15</v>
      </c>
      <c r="D7" s="19">
        <f t="shared" si="1"/>
        <v>0.04</v>
      </c>
      <c r="E7" s="20">
        <v>25.0</v>
      </c>
      <c r="F7" s="21">
        <v>0.03</v>
      </c>
      <c r="G7" s="19">
        <f t="shared" si="2"/>
        <v>0.08</v>
      </c>
      <c r="H7" s="19">
        <f t="shared" si="3"/>
        <v>0.06</v>
      </c>
      <c r="I7" s="5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17</v>
      </c>
      <c r="C8" s="10" t="s">
        <v>15</v>
      </c>
      <c r="D8" s="19">
        <f t="shared" si="1"/>
        <v>0.01</v>
      </c>
      <c r="E8" s="20">
        <v>20.0</v>
      </c>
      <c r="F8" s="21">
        <v>0.008</v>
      </c>
      <c r="G8" s="19">
        <f t="shared" si="2"/>
        <v>0.02</v>
      </c>
      <c r="H8" s="19">
        <f t="shared" si="3"/>
        <v>0.016</v>
      </c>
      <c r="I8" s="5"/>
      <c r="J8" s="22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18</v>
      </c>
      <c r="C9" s="10" t="s">
        <v>15</v>
      </c>
      <c r="D9" s="19">
        <f t="shared" si="1"/>
        <v>0.009523809524</v>
      </c>
      <c r="E9" s="20">
        <v>16.0</v>
      </c>
      <c r="F9" s="21">
        <v>0.008</v>
      </c>
      <c r="G9" s="19">
        <f t="shared" si="2"/>
        <v>0.01904761905</v>
      </c>
      <c r="H9" s="19">
        <f t="shared" si="3"/>
        <v>0.016</v>
      </c>
      <c r="I9" s="5"/>
      <c r="J9" s="2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3" t="s">
        <v>19</v>
      </c>
      <c r="C10" s="10" t="s">
        <v>15</v>
      </c>
      <c r="D10" s="19">
        <f t="shared" si="1"/>
        <v>0.005</v>
      </c>
      <c r="E10" s="24"/>
      <c r="F10" s="21">
        <v>0.005</v>
      </c>
      <c r="G10" s="19">
        <f t="shared" si="2"/>
        <v>0.01</v>
      </c>
      <c r="H10" s="19">
        <f t="shared" si="3"/>
        <v>0.01</v>
      </c>
      <c r="I10" s="5"/>
      <c r="J10" s="1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20</v>
      </c>
      <c r="C11" s="18" t="s">
        <v>21</v>
      </c>
      <c r="D11" s="19">
        <f t="shared" si="1"/>
        <v>0.002</v>
      </c>
      <c r="E11" s="24"/>
      <c r="F11" s="21">
        <v>0.002</v>
      </c>
      <c r="G11" s="19">
        <f t="shared" si="2"/>
        <v>0.004</v>
      </c>
      <c r="H11" s="19">
        <f t="shared" si="3"/>
        <v>0.004</v>
      </c>
      <c r="I11" s="5"/>
      <c r="J11" s="16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8.0</v>
      </c>
      <c r="B12" s="18" t="s">
        <v>22</v>
      </c>
      <c r="C12" s="18" t="s">
        <v>21</v>
      </c>
      <c r="D12" s="19">
        <f t="shared" si="1"/>
        <v>0.2</v>
      </c>
      <c r="E12" s="24"/>
      <c r="F12" s="21">
        <v>0.2</v>
      </c>
      <c r="G12" s="19">
        <f t="shared" si="2"/>
        <v>0.4</v>
      </c>
      <c r="H12" s="19">
        <f t="shared" si="3"/>
        <v>0.4</v>
      </c>
      <c r="I12" s="5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9.0</v>
      </c>
      <c r="B13" s="18" t="s">
        <v>23</v>
      </c>
      <c r="C13" s="10" t="s">
        <v>15</v>
      </c>
      <c r="D13" s="19">
        <f t="shared" si="1"/>
        <v>0</v>
      </c>
      <c r="E13" s="24"/>
      <c r="F13" s="21">
        <v>0.0</v>
      </c>
      <c r="G13" s="19">
        <f t="shared" si="2"/>
        <v>0</v>
      </c>
      <c r="H13" s="19">
        <f t="shared" si="3"/>
        <v>0</v>
      </c>
      <c r="I13" s="5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10.0</v>
      </c>
      <c r="B14" s="18" t="s">
        <v>24</v>
      </c>
      <c r="C14" s="18" t="s">
        <v>15</v>
      </c>
      <c r="D14" s="19">
        <f t="shared" si="1"/>
        <v>0</v>
      </c>
      <c r="E14" s="25"/>
      <c r="F14" s="21">
        <v>0.0</v>
      </c>
      <c r="G14" s="19">
        <f t="shared" si="2"/>
        <v>0</v>
      </c>
      <c r="H14" s="19">
        <f t="shared" si="3"/>
        <v>0</v>
      </c>
      <c r="I14" s="5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11.0</v>
      </c>
      <c r="B15" s="18" t="s">
        <v>25</v>
      </c>
      <c r="C15" s="18" t="s">
        <v>21</v>
      </c>
      <c r="D15" s="19">
        <f t="shared" si="1"/>
        <v>0</v>
      </c>
      <c r="E15" s="25"/>
      <c r="F15" s="21">
        <v>0.0</v>
      </c>
      <c r="G15" s="19">
        <f t="shared" si="2"/>
        <v>0</v>
      </c>
      <c r="H15" s="19">
        <f t="shared" si="3"/>
        <v>0</v>
      </c>
      <c r="I15" s="5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/>
      <c r="B16" s="18" t="s">
        <v>26</v>
      </c>
      <c r="C16" s="10"/>
      <c r="D16" s="19"/>
      <c r="E16" s="25"/>
      <c r="F16" s="25"/>
      <c r="G16" s="19"/>
      <c r="H16" s="19"/>
      <c r="I16" s="5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1.0</v>
      </c>
      <c r="B17" s="18" t="s">
        <v>27</v>
      </c>
      <c r="C17" s="10" t="s">
        <v>15</v>
      </c>
      <c r="D17" s="19">
        <f t="shared" ref="D17:D18" si="4">100*F17/(100-E17)</f>
        <v>0.01</v>
      </c>
      <c r="E17" s="25"/>
      <c r="F17" s="21">
        <v>0.01</v>
      </c>
      <c r="G17" s="19">
        <f t="shared" ref="G17:G18" si="5">D17*$C$3</f>
        <v>0.02</v>
      </c>
      <c r="H17" s="19">
        <f t="shared" ref="H17:H18" si="6">F17*$C$3</f>
        <v>0.02</v>
      </c>
      <c r="I17" s="5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">
        <v>2.0</v>
      </c>
      <c r="B18" s="18" t="s">
        <v>28</v>
      </c>
      <c r="C18" s="18" t="s">
        <v>15</v>
      </c>
      <c r="D18" s="19">
        <f t="shared" si="4"/>
        <v>0.001</v>
      </c>
      <c r="E18" s="20">
        <v>50.0</v>
      </c>
      <c r="F18" s="21">
        <v>5.0E-4</v>
      </c>
      <c r="G18" s="19">
        <f t="shared" si="5"/>
        <v>0.002</v>
      </c>
      <c r="H18" s="19">
        <f t="shared" si="6"/>
        <v>0.001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2"/>
      <c r="B19" s="15" t="s">
        <v>29</v>
      </c>
      <c r="C19" s="10"/>
      <c r="D19" s="10"/>
      <c r="E19" s="10"/>
      <c r="F19" s="19">
        <f>SUM(F6:F18)</f>
        <v>0.3035</v>
      </c>
      <c r="G19" s="10"/>
      <c r="H19" s="19">
        <f>SUM(H6:H17)</f>
        <v>0.606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6"/>
      <c r="B20" s="26"/>
      <c r="C20" s="26"/>
      <c r="D20" s="26"/>
      <c r="E20" s="26"/>
      <c r="F20" s="26"/>
      <c r="G20" s="26"/>
      <c r="H20" s="26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28" t="s">
        <v>30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31" t="s">
        <v>31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16" t="s">
        <v>32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22" t="s">
        <v>33</v>
      </c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32" t="s">
        <v>34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16" t="s">
        <v>35</v>
      </c>
      <c r="C26" s="29"/>
      <c r="D26" s="29"/>
      <c r="E26" s="29"/>
      <c r="F26" s="29"/>
      <c r="G26" s="29"/>
      <c r="H26" s="29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16" t="s">
        <v>36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16" t="s">
        <v>37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16" t="s">
        <v>38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16" t="s">
        <v>39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33" t="s">
        <v>40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4"/>
      <c r="B32" s="35" t="s">
        <v>41</v>
      </c>
      <c r="C32" s="26"/>
      <c r="D32" s="26"/>
      <c r="E32" s="26"/>
      <c r="F32" s="26"/>
      <c r="G32" s="26"/>
      <c r="H32" s="1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8.63"/>
    <col customWidth="1" min="3" max="3" width="7.88"/>
    <col customWidth="1" min="4" max="4" width="7.25"/>
    <col customWidth="1" min="5" max="5" width="7.38"/>
    <col customWidth="1" min="6" max="6" width="8.63"/>
    <col customWidth="1" min="7" max="7" width="9.38"/>
    <col customWidth="1" min="8" max="8" width="9.13"/>
  </cols>
  <sheetData>
    <row r="1" ht="15.75" customHeight="1">
      <c r="A1" s="142" t="s">
        <v>0</v>
      </c>
      <c r="B1" s="2"/>
      <c r="C1" s="205" t="s">
        <v>206</v>
      </c>
      <c r="D1" s="206"/>
      <c r="E1" s="207"/>
      <c r="F1" s="207"/>
      <c r="G1" s="207"/>
      <c r="H1" s="207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44" t="s">
        <v>92</v>
      </c>
      <c r="B2" s="7"/>
      <c r="C2" s="146">
        <v>150.0</v>
      </c>
      <c r="D2" s="9"/>
      <c r="E2" s="7"/>
      <c r="F2" s="89"/>
      <c r="G2" s="89"/>
      <c r="H2" s="89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46">
        <v>2.0</v>
      </c>
      <c r="D3" s="7"/>
      <c r="E3" s="70"/>
      <c r="F3" s="70"/>
      <c r="G3" s="70"/>
      <c r="H3" s="7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71"/>
      <c r="B4" s="70"/>
      <c r="C4" s="70"/>
      <c r="D4" s="146" t="s">
        <v>5</v>
      </c>
      <c r="E4" s="9"/>
      <c r="F4" s="7"/>
      <c r="G4" s="146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71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50">
        <v>1.0</v>
      </c>
      <c r="B6" s="208" t="s">
        <v>207</v>
      </c>
      <c r="C6" s="18" t="s">
        <v>15</v>
      </c>
      <c r="D6" s="80">
        <v>0.1</v>
      </c>
      <c r="E6" s="76"/>
      <c r="F6" s="209">
        <v>0.1</v>
      </c>
      <c r="G6" s="80">
        <f t="shared" ref="G6:G10" si="1">D6*$C$3</f>
        <v>0.2</v>
      </c>
      <c r="H6" s="80">
        <f t="shared" ref="H6:H17" si="2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50">
        <v>2.0</v>
      </c>
      <c r="B7" s="208" t="s">
        <v>208</v>
      </c>
      <c r="C7" s="18" t="s">
        <v>15</v>
      </c>
      <c r="D7" s="80">
        <v>0.01</v>
      </c>
      <c r="E7" s="76"/>
      <c r="F7" s="209">
        <v>0.01</v>
      </c>
      <c r="G7" s="80">
        <f t="shared" si="1"/>
        <v>0.02</v>
      </c>
      <c r="H7" s="80">
        <f t="shared" si="2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50">
        <v>3.0</v>
      </c>
      <c r="B8" s="208" t="s">
        <v>209</v>
      </c>
      <c r="C8" s="18" t="s">
        <v>21</v>
      </c>
      <c r="D8" s="80">
        <v>0.015</v>
      </c>
      <c r="E8" s="76"/>
      <c r="F8" s="210">
        <v>0.015</v>
      </c>
      <c r="G8" s="80">
        <f t="shared" si="1"/>
        <v>0.03</v>
      </c>
      <c r="H8" s="80">
        <f t="shared" si="2"/>
        <v>0.03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50">
        <v>4.0</v>
      </c>
      <c r="B9" s="208" t="s">
        <v>18</v>
      </c>
      <c r="C9" s="18" t="s">
        <v>15</v>
      </c>
      <c r="D9" s="80">
        <v>0.016</v>
      </c>
      <c r="E9" s="211">
        <v>16.0</v>
      </c>
      <c r="F9" s="210">
        <v>0.01</v>
      </c>
      <c r="G9" s="80">
        <f t="shared" si="1"/>
        <v>0.032</v>
      </c>
      <c r="H9" s="80">
        <f t="shared" si="2"/>
        <v>0.02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50">
        <v>5.0</v>
      </c>
      <c r="B10" s="208" t="s">
        <v>210</v>
      </c>
      <c r="C10" s="18" t="s">
        <v>15</v>
      </c>
      <c r="D10" s="80">
        <v>0.005</v>
      </c>
      <c r="E10" s="76"/>
      <c r="F10" s="210">
        <v>0.005</v>
      </c>
      <c r="G10" s="80">
        <f t="shared" si="1"/>
        <v>0.01</v>
      </c>
      <c r="H10" s="80">
        <f t="shared" si="2"/>
        <v>0.01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50">
        <v>6.0</v>
      </c>
      <c r="B11" s="208" t="s">
        <v>178</v>
      </c>
      <c r="C11" s="18" t="s">
        <v>15</v>
      </c>
      <c r="D11" s="80">
        <v>0.0</v>
      </c>
      <c r="E11" s="76"/>
      <c r="F11" s="210">
        <v>0.0</v>
      </c>
      <c r="G11" s="80">
        <v>0.0</v>
      </c>
      <c r="H11" s="80">
        <f t="shared" si="2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50">
        <v>7.0</v>
      </c>
      <c r="B12" s="208" t="s">
        <v>23</v>
      </c>
      <c r="C12" s="18" t="s">
        <v>15</v>
      </c>
      <c r="D12" s="80">
        <v>0.0</v>
      </c>
      <c r="E12" s="76"/>
      <c r="F12" s="210">
        <v>0.0</v>
      </c>
      <c r="G12" s="80">
        <f t="shared" ref="G12:G17" si="3">D12*$C$3</f>
        <v>0</v>
      </c>
      <c r="H12" s="80">
        <f t="shared" si="2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71"/>
      <c r="B13" s="70"/>
      <c r="C13" s="70"/>
      <c r="D13" s="80"/>
      <c r="E13" s="76"/>
      <c r="F13" s="210"/>
      <c r="G13" s="80">
        <f t="shared" si="3"/>
        <v>0</v>
      </c>
      <c r="H13" s="80">
        <f t="shared" si="2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71"/>
      <c r="B14" s="212" t="s">
        <v>211</v>
      </c>
      <c r="C14" s="70"/>
      <c r="D14" s="80"/>
      <c r="E14" s="76"/>
      <c r="F14" s="210"/>
      <c r="G14" s="80">
        <f t="shared" si="3"/>
        <v>0</v>
      </c>
      <c r="H14" s="80">
        <f t="shared" si="2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50">
        <v>8.0</v>
      </c>
      <c r="B15" s="18" t="s">
        <v>212</v>
      </c>
      <c r="C15" s="70" t="s">
        <v>213</v>
      </c>
      <c r="D15" s="80">
        <v>0.5</v>
      </c>
      <c r="E15" s="76"/>
      <c r="F15" s="210">
        <v>0.025</v>
      </c>
      <c r="G15" s="80">
        <f t="shared" si="3"/>
        <v>1</v>
      </c>
      <c r="H15" s="80">
        <f t="shared" si="2"/>
        <v>0.05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50">
        <v>9.0</v>
      </c>
      <c r="B16" s="208" t="s">
        <v>214</v>
      </c>
      <c r="C16" s="70" t="s">
        <v>15</v>
      </c>
      <c r="D16" s="80">
        <v>0.02</v>
      </c>
      <c r="E16" s="76"/>
      <c r="F16" s="210">
        <v>0.02</v>
      </c>
      <c r="G16" s="80">
        <f t="shared" si="3"/>
        <v>0.04</v>
      </c>
      <c r="H16" s="80">
        <f t="shared" si="2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50">
        <v>10.0</v>
      </c>
      <c r="B17" s="18" t="s">
        <v>215</v>
      </c>
      <c r="C17" s="70" t="s">
        <v>21</v>
      </c>
      <c r="D17" s="80">
        <v>0.04</v>
      </c>
      <c r="E17" s="76"/>
      <c r="F17" s="210">
        <v>0.04</v>
      </c>
      <c r="G17" s="80">
        <f t="shared" si="3"/>
        <v>0.08</v>
      </c>
      <c r="H17" s="80">
        <f t="shared" si="2"/>
        <v>0.08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71"/>
      <c r="B18" s="78" t="s">
        <v>29</v>
      </c>
      <c r="C18" s="79"/>
      <c r="D18" s="79"/>
      <c r="E18" s="75"/>
      <c r="F18" s="80">
        <f>SUM(F6:F17)</f>
        <v>0.225</v>
      </c>
      <c r="G18" s="75"/>
      <c r="H18" s="80">
        <f>SUM(H6:H17)</f>
        <v>0.45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82"/>
      <c r="B19" s="89"/>
      <c r="C19" s="89"/>
      <c r="D19" s="89"/>
      <c r="E19" s="89"/>
      <c r="F19" s="89"/>
      <c r="G19" s="89"/>
      <c r="H19" s="8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81"/>
      <c r="B20" s="33" t="s">
        <v>30</v>
      </c>
      <c r="C20" s="82"/>
      <c r="D20" s="82"/>
      <c r="E20" s="82"/>
      <c r="F20" s="82"/>
      <c r="G20" s="82"/>
      <c r="H20" s="8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81"/>
      <c r="B21" s="16" t="s">
        <v>216</v>
      </c>
      <c r="C21" s="82"/>
      <c r="D21" s="82"/>
      <c r="E21" s="82"/>
      <c r="F21" s="82"/>
      <c r="G21" s="82"/>
      <c r="H21" s="8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81"/>
      <c r="B22" s="29" t="s">
        <v>217</v>
      </c>
      <c r="C22" s="82"/>
      <c r="D22" s="82"/>
      <c r="E22" s="82"/>
      <c r="F22" s="82"/>
      <c r="G22" s="82"/>
      <c r="H22" s="8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81"/>
      <c r="B23" s="29" t="s">
        <v>218</v>
      </c>
      <c r="C23" s="82"/>
      <c r="D23" s="82"/>
      <c r="E23" s="82"/>
      <c r="F23" s="82"/>
      <c r="G23" s="82"/>
      <c r="H23" s="8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81"/>
      <c r="B24" s="82"/>
      <c r="C24" s="82"/>
      <c r="D24" s="82"/>
      <c r="E24" s="82"/>
      <c r="F24" s="82"/>
      <c r="G24" s="82"/>
      <c r="H24" s="8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81"/>
      <c r="B25" s="33" t="s">
        <v>219</v>
      </c>
      <c r="C25" s="82"/>
      <c r="D25" s="82"/>
      <c r="E25" s="82"/>
      <c r="F25" s="82"/>
      <c r="G25" s="82"/>
      <c r="H25" s="8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81"/>
      <c r="B26" s="29" t="s">
        <v>220</v>
      </c>
      <c r="C26" s="82"/>
      <c r="D26" s="82"/>
      <c r="E26" s="82"/>
      <c r="F26" s="82"/>
      <c r="G26" s="82"/>
      <c r="H26" s="8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81"/>
      <c r="B27" s="29" t="s">
        <v>221</v>
      </c>
      <c r="C27" s="82"/>
      <c r="D27" s="82"/>
      <c r="E27" s="82"/>
      <c r="F27" s="82"/>
      <c r="G27" s="82"/>
      <c r="H27" s="8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81"/>
      <c r="B28" s="29" t="s">
        <v>222</v>
      </c>
      <c r="C28" s="82"/>
      <c r="D28" s="82"/>
      <c r="E28" s="82"/>
      <c r="F28" s="82"/>
      <c r="G28" s="82"/>
      <c r="H28" s="81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81"/>
      <c r="B29" s="29" t="s">
        <v>223</v>
      </c>
      <c r="C29" s="82"/>
      <c r="D29" s="82"/>
      <c r="E29" s="82"/>
      <c r="F29" s="82"/>
      <c r="G29" s="82"/>
      <c r="H29" s="8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81"/>
      <c r="B30" s="213" t="s">
        <v>224</v>
      </c>
      <c r="C30" s="82"/>
      <c r="D30" s="82"/>
      <c r="E30" s="82"/>
      <c r="F30" s="82"/>
      <c r="G30" s="82"/>
      <c r="H30" s="8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81"/>
      <c r="B31" s="33" t="s">
        <v>40</v>
      </c>
      <c r="C31" s="82"/>
      <c r="D31" s="82"/>
      <c r="E31" s="82"/>
      <c r="F31" s="82"/>
      <c r="G31" s="82"/>
      <c r="H31" s="8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81"/>
      <c r="B32" s="82" t="s">
        <v>225</v>
      </c>
      <c r="C32" s="82"/>
      <c r="D32" s="82"/>
      <c r="E32" s="82"/>
      <c r="F32" s="82"/>
      <c r="G32" s="82"/>
      <c r="H32" s="8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81"/>
      <c r="B33" s="82"/>
      <c r="C33" s="82"/>
      <c r="D33" s="82"/>
      <c r="E33" s="82"/>
      <c r="F33" s="82"/>
      <c r="G33" s="82"/>
      <c r="H33" s="8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81"/>
      <c r="B34" s="89"/>
      <c r="C34" s="89"/>
      <c r="D34" s="89"/>
      <c r="E34" s="89"/>
      <c r="F34" s="89"/>
      <c r="G34" s="89"/>
      <c r="H34" s="7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7.63"/>
    <col customWidth="1" min="3" max="8" width="8.63"/>
  </cols>
  <sheetData>
    <row r="1" ht="22.5" customHeight="1">
      <c r="A1" s="1" t="s">
        <v>0</v>
      </c>
      <c r="B1" s="2"/>
      <c r="C1" s="3" t="s">
        <v>226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 t="s">
        <v>227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4.0" customHeight="1">
      <c r="A6" s="17">
        <v>1.0</v>
      </c>
      <c r="B6" s="23" t="s">
        <v>228</v>
      </c>
      <c r="C6" s="18" t="s">
        <v>15</v>
      </c>
      <c r="D6" s="80">
        <f t="shared" ref="D6:D7" si="1">100*F6/(100-E6)</f>
        <v>0.1275510204</v>
      </c>
      <c r="E6" s="72">
        <v>2.0</v>
      </c>
      <c r="F6" s="21">
        <v>0.125</v>
      </c>
      <c r="G6" s="80">
        <f t="shared" ref="G6:G19" si="2">D6*$C$3</f>
        <v>0.2551020408</v>
      </c>
      <c r="H6" s="80">
        <f t="shared" ref="H6:H19" si="3">F6*$C$3</f>
        <v>0.25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7">
        <v>2.0</v>
      </c>
      <c r="B7" s="18" t="s">
        <v>229</v>
      </c>
      <c r="C7" s="18" t="s">
        <v>15</v>
      </c>
      <c r="D7" s="80">
        <f t="shared" si="1"/>
        <v>0.01</v>
      </c>
      <c r="E7" s="72"/>
      <c r="F7" s="21">
        <v>0.01</v>
      </c>
      <c r="G7" s="80">
        <f t="shared" si="2"/>
        <v>0.02</v>
      </c>
      <c r="H7" s="80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3.0</v>
      </c>
      <c r="B8" s="18" t="s">
        <v>230</v>
      </c>
      <c r="C8" s="18" t="s">
        <v>213</v>
      </c>
      <c r="D8" s="80">
        <v>0.5</v>
      </c>
      <c r="E8" s="72"/>
      <c r="F8" s="21">
        <v>0.025</v>
      </c>
      <c r="G8" s="80">
        <f t="shared" si="2"/>
        <v>1</v>
      </c>
      <c r="H8" s="80">
        <f t="shared" si="3"/>
        <v>0.05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7">
        <v>4.0</v>
      </c>
      <c r="B9" s="18" t="s">
        <v>231</v>
      </c>
      <c r="C9" s="18" t="s">
        <v>21</v>
      </c>
      <c r="D9" s="80">
        <f t="shared" ref="D9:D19" si="4">100*F9/(100-E9)</f>
        <v>0.01</v>
      </c>
      <c r="E9" s="72"/>
      <c r="F9" s="21">
        <v>0.01</v>
      </c>
      <c r="G9" s="80">
        <f t="shared" si="2"/>
        <v>0.02</v>
      </c>
      <c r="H9" s="80">
        <f t="shared" si="3"/>
        <v>0.02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">
        <v>5.0</v>
      </c>
      <c r="B10" s="18" t="s">
        <v>232</v>
      </c>
      <c r="C10" s="18" t="s">
        <v>15</v>
      </c>
      <c r="D10" s="80">
        <f t="shared" si="4"/>
        <v>0.02</v>
      </c>
      <c r="E10" s="72"/>
      <c r="F10" s="21">
        <v>0.02</v>
      </c>
      <c r="G10" s="80">
        <f t="shared" si="2"/>
        <v>0.04</v>
      </c>
      <c r="H10" s="80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7">
        <v>6.0</v>
      </c>
      <c r="B11" s="18" t="s">
        <v>23</v>
      </c>
      <c r="C11" s="18" t="s">
        <v>15</v>
      </c>
      <c r="D11" s="80">
        <f t="shared" si="4"/>
        <v>0</v>
      </c>
      <c r="E11" s="72"/>
      <c r="F11" s="21">
        <v>0.0</v>
      </c>
      <c r="G11" s="80">
        <f t="shared" si="2"/>
        <v>0</v>
      </c>
      <c r="H11" s="80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7">
        <v>7.0</v>
      </c>
      <c r="B12" s="18" t="s">
        <v>178</v>
      </c>
      <c r="C12" s="18" t="s">
        <v>15</v>
      </c>
      <c r="D12" s="80">
        <f t="shared" si="4"/>
        <v>0</v>
      </c>
      <c r="E12" s="72"/>
      <c r="F12" s="21">
        <v>0.0</v>
      </c>
      <c r="G12" s="80">
        <f t="shared" si="2"/>
        <v>0</v>
      </c>
      <c r="H12" s="8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7">
        <v>8.0</v>
      </c>
      <c r="B13" s="18" t="s">
        <v>20</v>
      </c>
      <c r="C13" s="18" t="s">
        <v>21</v>
      </c>
      <c r="D13" s="80">
        <f t="shared" si="4"/>
        <v>0.07</v>
      </c>
      <c r="E13" s="72"/>
      <c r="F13" s="21">
        <v>0.07</v>
      </c>
      <c r="G13" s="80">
        <f t="shared" si="2"/>
        <v>0.14</v>
      </c>
      <c r="H13" s="80">
        <f t="shared" si="3"/>
        <v>0.14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7"/>
      <c r="B14" s="74" t="s">
        <v>233</v>
      </c>
      <c r="C14" s="18"/>
      <c r="D14" s="80">
        <f t="shared" si="4"/>
        <v>0</v>
      </c>
      <c r="E14" s="72"/>
      <c r="F14" s="21"/>
      <c r="G14" s="80">
        <f t="shared" si="2"/>
        <v>0</v>
      </c>
      <c r="H14" s="80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17">
        <v>1.0</v>
      </c>
      <c r="B15" s="18" t="s">
        <v>234</v>
      </c>
      <c r="C15" s="18" t="s">
        <v>15</v>
      </c>
      <c r="D15" s="80">
        <f t="shared" si="4"/>
        <v>0.01</v>
      </c>
      <c r="E15" s="72"/>
      <c r="F15" s="21">
        <v>0.01</v>
      </c>
      <c r="G15" s="80">
        <f t="shared" si="2"/>
        <v>0.02</v>
      </c>
      <c r="H15" s="80">
        <f t="shared" si="3"/>
        <v>0.02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7">
        <v>2.0</v>
      </c>
      <c r="B16" s="18" t="s">
        <v>28</v>
      </c>
      <c r="C16" s="18" t="s">
        <v>15</v>
      </c>
      <c r="D16" s="80">
        <f t="shared" si="4"/>
        <v>0.002</v>
      </c>
      <c r="E16" s="72">
        <v>50.0</v>
      </c>
      <c r="F16" s="21">
        <v>0.001</v>
      </c>
      <c r="G16" s="80">
        <f t="shared" si="2"/>
        <v>0.004</v>
      </c>
      <c r="H16" s="80">
        <f t="shared" si="3"/>
        <v>0.002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7">
        <v>3.0</v>
      </c>
      <c r="B17" s="18" t="s">
        <v>235</v>
      </c>
      <c r="C17" s="18" t="s">
        <v>15</v>
      </c>
      <c r="D17" s="80">
        <f t="shared" si="4"/>
        <v>0.0005</v>
      </c>
      <c r="E17" s="72"/>
      <c r="F17" s="21">
        <v>5.0E-4</v>
      </c>
      <c r="G17" s="80">
        <f t="shared" si="2"/>
        <v>0.001</v>
      </c>
      <c r="H17" s="80">
        <f t="shared" si="3"/>
        <v>0.001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7">
        <v>4.0</v>
      </c>
      <c r="B18" s="18" t="s">
        <v>236</v>
      </c>
      <c r="C18" s="18" t="s">
        <v>53</v>
      </c>
      <c r="D18" s="80">
        <f t="shared" si="4"/>
        <v>0.005</v>
      </c>
      <c r="E18" s="72"/>
      <c r="F18" s="21">
        <v>0.005</v>
      </c>
      <c r="G18" s="80">
        <f t="shared" si="2"/>
        <v>0.01</v>
      </c>
      <c r="H18" s="80">
        <f t="shared" si="3"/>
        <v>0.01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17">
        <v>4.0</v>
      </c>
      <c r="B19" s="18" t="s">
        <v>23</v>
      </c>
      <c r="C19" s="18" t="s">
        <v>15</v>
      </c>
      <c r="D19" s="80">
        <f t="shared" si="4"/>
        <v>0</v>
      </c>
      <c r="E19" s="72"/>
      <c r="F19" s="21">
        <v>0.0</v>
      </c>
      <c r="G19" s="80">
        <f t="shared" si="2"/>
        <v>0</v>
      </c>
      <c r="H19" s="80">
        <f t="shared" si="3"/>
        <v>0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12"/>
      <c r="B20" s="15" t="s">
        <v>29</v>
      </c>
      <c r="C20" s="10"/>
      <c r="D20" s="10"/>
      <c r="E20" s="10"/>
      <c r="F20" s="19">
        <f>SUM(F6:F13)</f>
        <v>0.26</v>
      </c>
      <c r="G20" s="10"/>
      <c r="H20" s="19">
        <f>SUM(H6:H13)</f>
        <v>0.52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6"/>
      <c r="B21" s="26"/>
      <c r="C21" s="26"/>
      <c r="D21" s="26"/>
      <c r="E21" s="26"/>
      <c r="F21" s="26"/>
      <c r="G21" s="26"/>
      <c r="H21" s="26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27"/>
      <c r="B22" s="28" t="s">
        <v>30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7"/>
      <c r="B23" s="16" t="s">
        <v>197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7"/>
      <c r="B24" s="16" t="s">
        <v>237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7"/>
      <c r="B25" s="16" t="s">
        <v>238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7"/>
      <c r="B26" s="16" t="s">
        <v>239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7"/>
      <c r="B27" s="32" t="s">
        <v>34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7"/>
      <c r="B28" s="33" t="s">
        <v>240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27"/>
      <c r="B29" s="29" t="s">
        <v>241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27"/>
      <c r="B30" s="29" t="s">
        <v>242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27"/>
      <c r="B31" s="29" t="s">
        <v>243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27"/>
      <c r="B32" s="29" t="s">
        <v>244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27"/>
      <c r="B33" s="33" t="s">
        <v>245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27"/>
      <c r="B34" s="29" t="s">
        <v>246</v>
      </c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27"/>
      <c r="B35" s="29" t="s">
        <v>247</v>
      </c>
      <c r="C35" s="29"/>
      <c r="D35" s="29"/>
      <c r="E35" s="29"/>
      <c r="F35" s="29"/>
      <c r="G35" s="29"/>
      <c r="H35" s="3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27"/>
      <c r="B36" s="29" t="s">
        <v>248</v>
      </c>
      <c r="C36" s="29"/>
      <c r="D36" s="29"/>
      <c r="E36" s="29"/>
      <c r="F36" s="29"/>
      <c r="G36" s="29"/>
      <c r="H36" s="3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27"/>
      <c r="B37" s="29"/>
      <c r="C37" s="29"/>
      <c r="D37" s="29"/>
      <c r="E37" s="29"/>
      <c r="F37" s="29"/>
      <c r="G37" s="29"/>
      <c r="H37" s="3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27"/>
      <c r="B38" s="33" t="s">
        <v>40</v>
      </c>
      <c r="C38" s="29"/>
      <c r="D38" s="29"/>
      <c r="E38" s="29"/>
      <c r="F38" s="29"/>
      <c r="G38" s="29"/>
      <c r="H38" s="3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34"/>
      <c r="B39" s="35" t="s">
        <v>249</v>
      </c>
      <c r="C39" s="26"/>
      <c r="D39" s="26"/>
      <c r="E39" s="26"/>
      <c r="F39" s="26"/>
      <c r="G39" s="26"/>
      <c r="H39" s="1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6.13"/>
    <col customWidth="1" min="3" max="14" width="8.63"/>
  </cols>
  <sheetData>
    <row r="1" ht="18.0" customHeight="1">
      <c r="A1" s="1" t="s">
        <v>0</v>
      </c>
      <c r="B1" s="2"/>
      <c r="C1" s="3" t="s">
        <v>250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1.75" customHeight="1">
      <c r="A6" s="17">
        <v>1.0</v>
      </c>
      <c r="B6" s="214" t="s">
        <v>45</v>
      </c>
      <c r="C6" s="10" t="s">
        <v>15</v>
      </c>
      <c r="D6" s="19">
        <f t="shared" ref="D6:D9" si="1">100*F6/(100-E6)</f>
        <v>0.1875</v>
      </c>
      <c r="E6" s="20">
        <v>20.0</v>
      </c>
      <c r="F6" s="21">
        <v>0.15</v>
      </c>
      <c r="G6" s="215">
        <f t="shared" ref="G6:G9" si="2">D6*$C$3</f>
        <v>0.375</v>
      </c>
      <c r="H6" s="19">
        <f t="shared" ref="H6:H9" si="3">F6*$C$3</f>
        <v>0.3</v>
      </c>
      <c r="I6" s="5"/>
      <c r="J6" s="5"/>
      <c r="K6" s="216"/>
      <c r="L6" s="5"/>
      <c r="M6" s="5"/>
      <c r="N6" s="216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7">
        <v>2.0</v>
      </c>
      <c r="B7" s="18" t="s">
        <v>251</v>
      </c>
      <c r="C7" s="10" t="s">
        <v>15</v>
      </c>
      <c r="D7" s="19">
        <f t="shared" si="1"/>
        <v>0.06</v>
      </c>
      <c r="E7" s="20"/>
      <c r="F7" s="21">
        <v>0.06</v>
      </c>
      <c r="G7" s="215">
        <f t="shared" si="2"/>
        <v>0.12</v>
      </c>
      <c r="H7" s="19">
        <f t="shared" si="3"/>
        <v>0.12</v>
      </c>
      <c r="I7" s="5"/>
      <c r="J7" s="5"/>
      <c r="K7" s="216"/>
      <c r="L7" s="5"/>
      <c r="M7" s="216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3.0</v>
      </c>
      <c r="B8" s="18" t="s">
        <v>252</v>
      </c>
      <c r="C8" s="10" t="s">
        <v>15</v>
      </c>
      <c r="D8" s="19">
        <f t="shared" si="1"/>
        <v>0.005</v>
      </c>
      <c r="E8" s="24"/>
      <c r="F8" s="21">
        <v>0.005</v>
      </c>
      <c r="G8" s="215">
        <f t="shared" si="2"/>
        <v>0.01</v>
      </c>
      <c r="H8" s="19">
        <f t="shared" si="3"/>
        <v>0.01</v>
      </c>
      <c r="I8" s="5"/>
      <c r="J8" s="5"/>
      <c r="K8" s="216"/>
      <c r="L8" s="5"/>
      <c r="M8" s="216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7">
        <v>4.0</v>
      </c>
      <c r="B9" s="18" t="s">
        <v>253</v>
      </c>
      <c r="C9" s="10" t="s">
        <v>15</v>
      </c>
      <c r="D9" s="19">
        <f t="shared" si="1"/>
        <v>0</v>
      </c>
      <c r="E9" s="20"/>
      <c r="F9" s="21">
        <v>0.0</v>
      </c>
      <c r="G9" s="19">
        <f t="shared" si="2"/>
        <v>0</v>
      </c>
      <c r="H9" s="19">
        <f t="shared" si="3"/>
        <v>0</v>
      </c>
      <c r="I9" s="5"/>
      <c r="J9" s="5"/>
      <c r="K9" s="216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2"/>
      <c r="B10" s="15" t="s">
        <v>29</v>
      </c>
      <c r="C10" s="10"/>
      <c r="D10" s="10"/>
      <c r="E10" s="10"/>
      <c r="F10" s="19">
        <f>SUM(F6:F9)</f>
        <v>0.215</v>
      </c>
      <c r="G10" s="10"/>
      <c r="H10" s="19">
        <f>SUM(H6:H9)</f>
        <v>0.43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26"/>
      <c r="B11" s="26"/>
      <c r="C11" s="26"/>
      <c r="D11" s="26"/>
      <c r="E11" s="26"/>
      <c r="F11" s="26"/>
      <c r="G11" s="26"/>
      <c r="H11" s="26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29"/>
      <c r="B12" s="204" t="s">
        <v>30</v>
      </c>
      <c r="C12" s="29"/>
      <c r="D12" s="29"/>
      <c r="E12" s="29"/>
      <c r="F12" s="29"/>
      <c r="G12" s="29"/>
      <c r="H12" s="29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29"/>
      <c r="B13" s="16" t="s">
        <v>254</v>
      </c>
      <c r="C13" s="29"/>
      <c r="D13" s="29"/>
      <c r="E13" s="29"/>
      <c r="F13" s="29"/>
      <c r="G13" s="29"/>
      <c r="H13" s="29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29"/>
      <c r="B14" s="29"/>
      <c r="C14" s="29"/>
      <c r="D14" s="29"/>
      <c r="E14" s="29"/>
      <c r="F14" s="29"/>
      <c r="G14" s="29"/>
      <c r="H14" s="2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9.5" customHeight="1">
      <c r="A15" s="27"/>
      <c r="B15" s="32" t="s">
        <v>219</v>
      </c>
      <c r="C15" s="29"/>
      <c r="D15" s="29"/>
      <c r="E15" s="29"/>
      <c r="F15" s="29"/>
      <c r="G15" s="29"/>
      <c r="H15" s="3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27"/>
      <c r="B16" s="16" t="s">
        <v>255</v>
      </c>
      <c r="C16" s="29"/>
      <c r="D16" s="29"/>
      <c r="E16" s="29"/>
      <c r="F16" s="29"/>
      <c r="G16" s="29"/>
      <c r="H16" s="3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27"/>
      <c r="B17" s="16" t="s">
        <v>256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27"/>
      <c r="B18" s="16" t="s">
        <v>257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7"/>
      <c r="B19" s="16" t="s">
        <v>258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7"/>
      <c r="B20" s="33" t="s">
        <v>40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34"/>
      <c r="B21" s="35" t="s">
        <v>259</v>
      </c>
      <c r="C21" s="26"/>
      <c r="D21" s="26"/>
      <c r="E21" s="26"/>
      <c r="F21" s="26"/>
      <c r="G21" s="26"/>
      <c r="H21" s="1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8.13"/>
    <col customWidth="1" min="3" max="3" width="7.0"/>
    <col customWidth="1" min="4" max="4" width="9.88"/>
    <col customWidth="1" min="5" max="5" width="7.38"/>
    <col customWidth="1" min="6" max="6" width="10.63"/>
    <col customWidth="1" min="7" max="7" width="9.88"/>
    <col customWidth="1" min="8" max="8" width="9.63"/>
    <col customWidth="1" min="11" max="11" width="20.38"/>
  </cols>
  <sheetData>
    <row r="1" ht="15.75" customHeight="1">
      <c r="A1" s="1" t="s">
        <v>0</v>
      </c>
      <c r="B1" s="2"/>
      <c r="C1" s="3" t="s">
        <v>260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216"/>
      <c r="L5" s="216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9.25" customHeight="1">
      <c r="A6" s="17">
        <v>1.0</v>
      </c>
      <c r="B6" s="217" t="s">
        <v>261</v>
      </c>
      <c r="C6" s="10" t="s">
        <v>15</v>
      </c>
      <c r="D6" s="19">
        <f t="shared" ref="D6:D16" si="1">100*F6/(100-E6)</f>
        <v>0.125</v>
      </c>
      <c r="E6" s="20"/>
      <c r="F6" s="21">
        <v>0.125</v>
      </c>
      <c r="G6" s="19">
        <f t="shared" ref="G6:G16" si="2">D6*$C$3</f>
        <v>0.25</v>
      </c>
      <c r="H6" s="19">
        <f t="shared" ref="H6:H16" si="3">F6*$C$3</f>
        <v>0.25</v>
      </c>
      <c r="I6" s="5"/>
      <c r="J6" s="5"/>
      <c r="K6" s="216"/>
      <c r="L6" s="5"/>
      <c r="M6" s="5"/>
      <c r="N6" s="5"/>
      <c r="O6" s="5"/>
      <c r="P6" s="216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8" t="s">
        <v>229</v>
      </c>
      <c r="C7" s="10" t="s">
        <v>15</v>
      </c>
      <c r="D7" s="19">
        <f t="shared" si="1"/>
        <v>0.015</v>
      </c>
      <c r="E7" s="20"/>
      <c r="F7" s="21">
        <v>0.015</v>
      </c>
      <c r="G7" s="19">
        <f t="shared" si="2"/>
        <v>0.03</v>
      </c>
      <c r="H7" s="19">
        <f t="shared" si="3"/>
        <v>0.03</v>
      </c>
      <c r="I7" s="5"/>
      <c r="J7" s="5"/>
      <c r="K7" s="216"/>
      <c r="L7" s="5"/>
      <c r="M7" s="5"/>
      <c r="N7" s="216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262</v>
      </c>
      <c r="C8" s="10" t="s">
        <v>15</v>
      </c>
      <c r="D8" s="19">
        <f t="shared" si="1"/>
        <v>0.002</v>
      </c>
      <c r="E8" s="24"/>
      <c r="F8" s="21">
        <v>0.002</v>
      </c>
      <c r="G8" s="19">
        <f t="shared" si="2"/>
        <v>0.004</v>
      </c>
      <c r="H8" s="19">
        <f t="shared" si="3"/>
        <v>0.004</v>
      </c>
      <c r="I8" s="5"/>
      <c r="J8" s="5"/>
      <c r="K8" s="216"/>
      <c r="L8" s="5"/>
      <c r="M8" s="5"/>
      <c r="N8" s="5"/>
      <c r="O8" s="21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8" t="s">
        <v>263</v>
      </c>
      <c r="C9" s="10" t="s">
        <v>15</v>
      </c>
      <c r="D9" s="19">
        <f t="shared" si="1"/>
        <v>0.003</v>
      </c>
      <c r="E9" s="20"/>
      <c r="F9" s="21">
        <v>0.003</v>
      </c>
      <c r="G9" s="19">
        <f t="shared" si="2"/>
        <v>0.006</v>
      </c>
      <c r="H9" s="19">
        <f t="shared" si="3"/>
        <v>0.006</v>
      </c>
      <c r="I9" s="5"/>
      <c r="J9" s="5"/>
      <c r="K9" s="216"/>
      <c r="L9" s="5"/>
      <c r="M9" s="5"/>
      <c r="N9" s="21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8" t="s">
        <v>264</v>
      </c>
      <c r="C10" s="18" t="s">
        <v>15</v>
      </c>
      <c r="D10" s="19">
        <f t="shared" si="1"/>
        <v>0.002</v>
      </c>
      <c r="E10" s="20"/>
      <c r="F10" s="21">
        <v>0.002</v>
      </c>
      <c r="G10" s="19">
        <f t="shared" si="2"/>
        <v>0.004</v>
      </c>
      <c r="H10" s="19">
        <f t="shared" si="3"/>
        <v>0.004</v>
      </c>
      <c r="I10" s="5"/>
      <c r="J10" s="5"/>
      <c r="K10" s="216"/>
      <c r="L10" s="5"/>
      <c r="M10" s="5"/>
      <c r="N10" s="5"/>
      <c r="O10" s="21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265</v>
      </c>
      <c r="C11" s="10" t="s">
        <v>15</v>
      </c>
      <c r="D11" s="19">
        <f t="shared" si="1"/>
        <v>0.003</v>
      </c>
      <c r="E11" s="24"/>
      <c r="F11" s="21">
        <v>0.003</v>
      </c>
      <c r="G11" s="19">
        <f t="shared" si="2"/>
        <v>0.006</v>
      </c>
      <c r="H11" s="19">
        <f t="shared" si="3"/>
        <v>0.006</v>
      </c>
      <c r="I11" s="5"/>
      <c r="J11" s="5"/>
      <c r="K11" s="216"/>
      <c r="L11" s="5"/>
      <c r="M11" s="5"/>
      <c r="N11" s="5"/>
      <c r="O11" s="21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266</v>
      </c>
      <c r="C12" s="10" t="s">
        <v>21</v>
      </c>
      <c r="D12" s="19">
        <f t="shared" si="1"/>
        <v>0.05</v>
      </c>
      <c r="E12" s="24"/>
      <c r="F12" s="21">
        <v>0.05</v>
      </c>
      <c r="G12" s="19">
        <f t="shared" si="2"/>
        <v>0.1</v>
      </c>
      <c r="H12" s="19">
        <f t="shared" si="3"/>
        <v>0.1</v>
      </c>
      <c r="I12" s="5"/>
      <c r="J12" s="5"/>
      <c r="K12" s="216"/>
      <c r="L12" s="5"/>
      <c r="M12" s="5"/>
      <c r="N12" s="5"/>
      <c r="O12" s="21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267</v>
      </c>
      <c r="C13" s="10" t="s">
        <v>21</v>
      </c>
      <c r="D13" s="19">
        <f t="shared" si="1"/>
        <v>0.03</v>
      </c>
      <c r="E13" s="24"/>
      <c r="F13" s="21">
        <v>0.03</v>
      </c>
      <c r="G13" s="19">
        <f t="shared" si="2"/>
        <v>0.06</v>
      </c>
      <c r="H13" s="19">
        <f t="shared" si="3"/>
        <v>0.06</v>
      </c>
      <c r="I13" s="5"/>
      <c r="J13" s="5"/>
      <c r="K13" s="216"/>
      <c r="L13" s="5"/>
      <c r="M13" s="5"/>
      <c r="N13" s="5"/>
      <c r="O13" s="21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268</v>
      </c>
      <c r="C14" s="18" t="s">
        <v>269</v>
      </c>
      <c r="D14" s="19">
        <f t="shared" si="1"/>
        <v>1</v>
      </c>
      <c r="E14" s="24"/>
      <c r="F14" s="21">
        <v>1.0</v>
      </c>
      <c r="G14" s="19">
        <f t="shared" si="2"/>
        <v>2</v>
      </c>
      <c r="H14" s="19">
        <f t="shared" si="3"/>
        <v>2</v>
      </c>
      <c r="I14" s="5"/>
      <c r="J14" s="5"/>
      <c r="K14" s="218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270</v>
      </c>
      <c r="C15" s="18" t="s">
        <v>15</v>
      </c>
      <c r="D15" s="19">
        <f t="shared" si="1"/>
        <v>0.05</v>
      </c>
      <c r="E15" s="20"/>
      <c r="F15" s="21">
        <v>0.05</v>
      </c>
      <c r="G15" s="19">
        <f t="shared" si="2"/>
        <v>0.1</v>
      </c>
      <c r="H15" s="19">
        <f t="shared" si="3"/>
        <v>0.1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11.0</v>
      </c>
      <c r="B16" s="18" t="s">
        <v>271</v>
      </c>
      <c r="C16" s="10" t="s">
        <v>21</v>
      </c>
      <c r="D16" s="19">
        <f t="shared" si="1"/>
        <v>0.15</v>
      </c>
      <c r="E16" s="24"/>
      <c r="F16" s="21">
        <v>0.15</v>
      </c>
      <c r="G16" s="19">
        <f t="shared" si="2"/>
        <v>0.3</v>
      </c>
      <c r="H16" s="19">
        <f t="shared" si="3"/>
        <v>0.3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2"/>
      <c r="B17" s="15" t="s">
        <v>29</v>
      </c>
      <c r="C17" s="10"/>
      <c r="D17" s="10"/>
      <c r="E17" s="10"/>
      <c r="F17" s="19">
        <f>SUM(F6:F16)</f>
        <v>1.43</v>
      </c>
      <c r="G17" s="10"/>
      <c r="H17" s="19">
        <f>SUM(H6:H16)</f>
        <v>2.86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6"/>
      <c r="B18" s="26"/>
      <c r="C18" s="26"/>
      <c r="D18" s="26"/>
      <c r="E18" s="26"/>
      <c r="F18" s="26"/>
      <c r="G18" s="26"/>
      <c r="H18" s="26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9"/>
      <c r="B19" s="204" t="s">
        <v>30</v>
      </c>
      <c r="C19" s="29"/>
      <c r="D19" s="29"/>
      <c r="E19" s="29"/>
      <c r="F19" s="29"/>
      <c r="G19" s="29"/>
      <c r="H19" s="2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9"/>
      <c r="B20" s="16" t="s">
        <v>272</v>
      </c>
      <c r="C20" s="29"/>
      <c r="D20" s="29"/>
      <c r="E20" s="29"/>
      <c r="F20" s="29"/>
      <c r="G20" s="29"/>
      <c r="H20" s="29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29"/>
      <c r="C21" s="29"/>
      <c r="D21" s="29"/>
      <c r="E21" s="29"/>
      <c r="F21" s="29"/>
      <c r="G21" s="29"/>
      <c r="H21" s="29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32" t="s">
        <v>219</v>
      </c>
      <c r="C22" s="29"/>
      <c r="D22" s="29"/>
      <c r="E22" s="29"/>
      <c r="F22" s="29"/>
      <c r="G22" s="29"/>
      <c r="H22" s="219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16" t="s">
        <v>273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16" t="s">
        <v>274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16" t="s">
        <v>275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16" t="s">
        <v>276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16" t="s">
        <v>277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16" t="s">
        <v>278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16" t="s">
        <v>279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16" t="s">
        <v>280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16" t="s">
        <v>281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33" t="s">
        <v>40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4"/>
      <c r="B33" s="35" t="s">
        <v>259</v>
      </c>
      <c r="C33" s="26"/>
      <c r="D33" s="26"/>
      <c r="E33" s="26"/>
      <c r="F33" s="26"/>
      <c r="G33" s="26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18.88"/>
    <col customWidth="1" min="3" max="14" width="8.63"/>
  </cols>
  <sheetData>
    <row r="1" ht="19.5" customHeight="1">
      <c r="A1" s="1" t="s">
        <v>0</v>
      </c>
      <c r="B1" s="2"/>
      <c r="C1" s="3" t="s">
        <v>282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7"/>
      <c r="B6" s="74" t="s">
        <v>283</v>
      </c>
      <c r="C6" s="10"/>
      <c r="D6" s="19"/>
      <c r="E6" s="20"/>
      <c r="F6" s="21"/>
      <c r="G6" s="19"/>
      <c r="H6" s="19"/>
      <c r="I6" s="5"/>
      <c r="J6" s="5"/>
      <c r="K6" s="216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7">
        <v>1.0</v>
      </c>
      <c r="B7" s="18" t="s">
        <v>284</v>
      </c>
      <c r="C7" s="10" t="s">
        <v>21</v>
      </c>
      <c r="D7" s="19">
        <f t="shared" ref="D7:D11" si="1">100*F7/(100-E7)</f>
        <v>0.06</v>
      </c>
      <c r="E7" s="24"/>
      <c r="F7" s="21">
        <v>0.06</v>
      </c>
      <c r="G7" s="19">
        <f t="shared" ref="G7:G11" si="2">D7*$C$3</f>
        <v>0.12</v>
      </c>
      <c r="H7" s="19">
        <f t="shared" ref="H7:H11" si="3">F7*$C$3</f>
        <v>0.12</v>
      </c>
      <c r="I7" s="5"/>
      <c r="J7" s="5"/>
      <c r="K7" s="216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2.0</v>
      </c>
      <c r="B8" s="18" t="s">
        <v>285</v>
      </c>
      <c r="C8" s="10" t="s">
        <v>15</v>
      </c>
      <c r="D8" s="19">
        <f t="shared" si="1"/>
        <v>0.005</v>
      </c>
      <c r="E8" s="20"/>
      <c r="F8" s="21">
        <v>0.005</v>
      </c>
      <c r="G8" s="19">
        <f t="shared" si="2"/>
        <v>0.01</v>
      </c>
      <c r="H8" s="19">
        <f t="shared" si="3"/>
        <v>0.01</v>
      </c>
      <c r="I8" s="5"/>
      <c r="J8" s="5"/>
      <c r="K8" s="216"/>
      <c r="L8" s="5"/>
      <c r="M8" s="216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7">
        <v>3.0</v>
      </c>
      <c r="B9" s="18" t="s">
        <v>286</v>
      </c>
      <c r="C9" s="18" t="s">
        <v>21</v>
      </c>
      <c r="D9" s="19">
        <f t="shared" si="1"/>
        <v>0.01</v>
      </c>
      <c r="E9" s="20"/>
      <c r="F9" s="21">
        <v>0.01</v>
      </c>
      <c r="G9" s="19">
        <f t="shared" si="2"/>
        <v>0.02</v>
      </c>
      <c r="H9" s="19">
        <f t="shared" si="3"/>
        <v>0.02</v>
      </c>
      <c r="I9" s="5"/>
      <c r="J9" s="5"/>
      <c r="K9" s="216"/>
      <c r="L9" s="5"/>
      <c r="M9" s="216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">
        <v>4.0</v>
      </c>
      <c r="B10" s="18" t="s">
        <v>287</v>
      </c>
      <c r="C10" s="10" t="s">
        <v>21</v>
      </c>
      <c r="D10" s="19">
        <f t="shared" si="1"/>
        <v>0.12</v>
      </c>
      <c r="E10" s="24"/>
      <c r="F10" s="21">
        <v>0.12</v>
      </c>
      <c r="G10" s="19">
        <f t="shared" si="2"/>
        <v>0.24</v>
      </c>
      <c r="H10" s="19">
        <f t="shared" si="3"/>
        <v>0.24</v>
      </c>
      <c r="I10" s="5"/>
      <c r="J10" s="5"/>
      <c r="K10" s="216"/>
      <c r="L10" s="216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7">
        <v>5.0</v>
      </c>
      <c r="B11" s="18" t="s">
        <v>23</v>
      </c>
      <c r="C11" s="10" t="s">
        <v>15</v>
      </c>
      <c r="D11" s="19">
        <f t="shared" si="1"/>
        <v>0</v>
      </c>
      <c r="E11" s="24"/>
      <c r="F11" s="21">
        <v>0.0</v>
      </c>
      <c r="G11" s="19">
        <f t="shared" si="2"/>
        <v>0</v>
      </c>
      <c r="H11" s="19">
        <f t="shared" si="3"/>
        <v>0</v>
      </c>
      <c r="I11" s="5"/>
      <c r="J11" s="5"/>
      <c r="K11" s="216"/>
      <c r="L11" s="5"/>
      <c r="M11" s="216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7"/>
      <c r="B12" s="74" t="s">
        <v>288</v>
      </c>
      <c r="C12" s="10"/>
      <c r="D12" s="19"/>
      <c r="E12" s="24"/>
      <c r="F12" s="21"/>
      <c r="G12" s="19"/>
      <c r="H12" s="19"/>
      <c r="I12" s="5"/>
      <c r="J12" s="5"/>
      <c r="K12" s="216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7">
        <v>1.0</v>
      </c>
      <c r="B13" s="18" t="s">
        <v>283</v>
      </c>
      <c r="C13" s="18" t="s">
        <v>15</v>
      </c>
      <c r="D13" s="19">
        <f t="shared" ref="D13:D17" si="4">100*F13/(100-E13)</f>
        <v>0.04</v>
      </c>
      <c r="E13" s="24"/>
      <c r="F13" s="21">
        <v>0.04</v>
      </c>
      <c r="G13" s="19">
        <f t="shared" ref="G13:G17" si="5">D13*$C$3</f>
        <v>0.08</v>
      </c>
      <c r="H13" s="19">
        <f t="shared" ref="H13:H17" si="6">F13*$C$3</f>
        <v>0.08</v>
      </c>
      <c r="I13" s="5"/>
      <c r="J13" s="5"/>
      <c r="K13" s="21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7">
        <v>2.0</v>
      </c>
      <c r="B14" s="18" t="s">
        <v>289</v>
      </c>
      <c r="C14" s="18" t="s">
        <v>15</v>
      </c>
      <c r="D14" s="19">
        <f t="shared" si="4"/>
        <v>0.0125</v>
      </c>
      <c r="E14" s="20">
        <v>20.0</v>
      </c>
      <c r="F14" s="21">
        <v>0.01</v>
      </c>
      <c r="G14" s="19">
        <f t="shared" si="5"/>
        <v>0.025</v>
      </c>
      <c r="H14" s="19">
        <f t="shared" si="6"/>
        <v>0.02</v>
      </c>
      <c r="I14" s="5"/>
      <c r="J14" s="5"/>
      <c r="K14" s="216"/>
      <c r="L14" s="5"/>
      <c r="M14" s="5"/>
      <c r="N14" s="21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30.0" customHeight="1">
      <c r="A15" s="17">
        <v>3.0</v>
      </c>
      <c r="B15" s="23" t="s">
        <v>290</v>
      </c>
      <c r="C15" s="18" t="s">
        <v>15</v>
      </c>
      <c r="D15" s="19">
        <f t="shared" si="4"/>
        <v>0.015</v>
      </c>
      <c r="E15" s="20"/>
      <c r="F15" s="21">
        <v>0.015</v>
      </c>
      <c r="G15" s="19">
        <f t="shared" si="5"/>
        <v>0.03</v>
      </c>
      <c r="H15" s="19">
        <f t="shared" si="6"/>
        <v>0.03</v>
      </c>
      <c r="I15" s="5"/>
      <c r="J15" s="5"/>
      <c r="K15" s="216"/>
      <c r="L15" s="5"/>
      <c r="M15" s="5"/>
      <c r="N15" s="216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7">
        <v>4.0</v>
      </c>
      <c r="B16" s="18" t="s">
        <v>291</v>
      </c>
      <c r="C16" s="18" t="s">
        <v>15</v>
      </c>
      <c r="D16" s="19">
        <f t="shared" si="4"/>
        <v>0.005</v>
      </c>
      <c r="E16" s="20"/>
      <c r="F16" s="21">
        <v>0.005</v>
      </c>
      <c r="G16" s="19">
        <f t="shared" si="5"/>
        <v>0.01</v>
      </c>
      <c r="H16" s="19">
        <f t="shared" si="6"/>
        <v>0.01</v>
      </c>
      <c r="I16" s="5"/>
      <c r="J16" s="5"/>
      <c r="K16" s="216"/>
      <c r="L16" s="5"/>
      <c r="M16" s="5"/>
      <c r="N16" s="216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7">
        <v>5.0</v>
      </c>
      <c r="B17" s="18" t="s">
        <v>96</v>
      </c>
      <c r="C17" s="10" t="s">
        <v>15</v>
      </c>
      <c r="D17" s="19">
        <f t="shared" si="4"/>
        <v>0.002</v>
      </c>
      <c r="E17" s="24">
        <v>50.0</v>
      </c>
      <c r="F17" s="21">
        <v>0.001</v>
      </c>
      <c r="G17" s="19">
        <f t="shared" si="5"/>
        <v>0.004</v>
      </c>
      <c r="H17" s="19">
        <f t="shared" si="6"/>
        <v>0.002</v>
      </c>
      <c r="I17" s="5"/>
      <c r="J17" s="5"/>
      <c r="K17" s="216"/>
      <c r="L17" s="5"/>
      <c r="M17" s="216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2"/>
      <c r="B18" s="15" t="s">
        <v>29</v>
      </c>
      <c r="C18" s="10"/>
      <c r="D18" s="10"/>
      <c r="E18" s="10"/>
      <c r="F18" s="19">
        <f>SUM(F6:F17)</f>
        <v>0.266</v>
      </c>
      <c r="G18" s="10"/>
      <c r="H18" s="19">
        <f>SUM(H6:H17)</f>
        <v>0.532</v>
      </c>
      <c r="I18" s="5"/>
      <c r="J18" s="5"/>
      <c r="K18" s="216"/>
      <c r="L18" s="216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6"/>
      <c r="B19" s="26"/>
      <c r="C19" s="26"/>
      <c r="D19" s="26"/>
      <c r="E19" s="26"/>
      <c r="F19" s="26"/>
      <c r="G19" s="26"/>
      <c r="H19" s="26"/>
      <c r="I19" s="5"/>
      <c r="J19" s="5"/>
      <c r="K19" s="216"/>
      <c r="L19" s="216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9"/>
      <c r="B20" s="29"/>
      <c r="C20" s="29"/>
      <c r="D20" s="29"/>
      <c r="E20" s="29"/>
      <c r="F20" s="29"/>
      <c r="G20" s="29"/>
      <c r="H20" s="29"/>
      <c r="I20" s="5"/>
      <c r="J20" s="2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27"/>
      <c r="B21" s="220" t="s">
        <v>292</v>
      </c>
      <c r="E21" s="29"/>
      <c r="F21" s="29"/>
      <c r="G21" s="29"/>
      <c r="H21" s="30"/>
      <c r="I21" s="5"/>
      <c r="J21" s="2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27"/>
      <c r="B22" s="16" t="s">
        <v>293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7"/>
      <c r="B23" s="16" t="s">
        <v>294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7"/>
      <c r="B24" s="16" t="s">
        <v>295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7"/>
      <c r="B25" s="16" t="s">
        <v>296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7"/>
      <c r="B26" s="33" t="s">
        <v>297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7"/>
      <c r="B27" s="16" t="s">
        <v>298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7"/>
      <c r="B28" s="16" t="s">
        <v>299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27"/>
      <c r="B29" s="16" t="s">
        <v>300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27"/>
      <c r="B30" s="16" t="s">
        <v>301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27"/>
      <c r="B31" s="16" t="s">
        <v>302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27"/>
      <c r="B32" s="33" t="s">
        <v>40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34"/>
      <c r="B33" s="35" t="s">
        <v>303</v>
      </c>
      <c r="C33" s="26"/>
      <c r="D33" s="26"/>
      <c r="E33" s="26"/>
      <c r="F33" s="26"/>
      <c r="G33" s="26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C3:D3"/>
    <mergeCell ref="B21:D21"/>
    <mergeCell ref="A1:B1"/>
    <mergeCell ref="C1:H1"/>
    <mergeCell ref="A2:B2"/>
    <mergeCell ref="C2:E2"/>
    <mergeCell ref="A3:B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8.63"/>
    <col customWidth="1" min="3" max="3" width="6.75"/>
    <col customWidth="1" min="4" max="4" width="10.25"/>
    <col customWidth="1" min="5" max="5" width="7.75"/>
    <col customWidth="1" min="6" max="7" width="10.0"/>
    <col customWidth="1" min="8" max="8" width="9.88"/>
  </cols>
  <sheetData>
    <row r="1" ht="15.75" customHeight="1">
      <c r="A1" s="1" t="s">
        <v>0</v>
      </c>
      <c r="B1" s="2"/>
      <c r="C1" s="3" t="s">
        <v>304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40" t="s">
        <v>305</v>
      </c>
      <c r="C6" s="10" t="s">
        <v>15</v>
      </c>
      <c r="D6" s="19">
        <f t="shared" ref="D6:D15" si="1">100*F6/(100-E6)</f>
        <v>0.05714285714</v>
      </c>
      <c r="E6" s="20">
        <v>30.0</v>
      </c>
      <c r="F6" s="21">
        <v>0.04</v>
      </c>
      <c r="G6" s="19">
        <f t="shared" ref="G6:G15" si="2">D6*$C$3</f>
        <v>0.1142857143</v>
      </c>
      <c r="H6" s="19">
        <f t="shared" ref="H6:H15" si="3">F6*$C$3</f>
        <v>0.08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40" t="s">
        <v>18</v>
      </c>
      <c r="C7" s="10" t="s">
        <v>15</v>
      </c>
      <c r="D7" s="19">
        <f t="shared" si="1"/>
        <v>0.0119047619</v>
      </c>
      <c r="E7" s="20">
        <v>16.0</v>
      </c>
      <c r="F7" s="21">
        <v>0.01</v>
      </c>
      <c r="G7" s="19">
        <f t="shared" si="2"/>
        <v>0.02380952381</v>
      </c>
      <c r="H7" s="19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40" t="s">
        <v>306</v>
      </c>
      <c r="C8" s="10" t="s">
        <v>15</v>
      </c>
      <c r="D8" s="19">
        <f t="shared" si="1"/>
        <v>0.002564102564</v>
      </c>
      <c r="E8" s="20">
        <v>22.0</v>
      </c>
      <c r="F8" s="21">
        <v>0.002</v>
      </c>
      <c r="G8" s="19">
        <f t="shared" si="2"/>
        <v>0.005128205128</v>
      </c>
      <c r="H8" s="19">
        <f t="shared" si="3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40" t="s">
        <v>307</v>
      </c>
      <c r="C9" s="10" t="s">
        <v>15</v>
      </c>
      <c r="D9" s="19">
        <f t="shared" si="1"/>
        <v>0.04</v>
      </c>
      <c r="E9" s="24"/>
      <c r="F9" s="21">
        <v>0.04</v>
      </c>
      <c r="G9" s="19">
        <f t="shared" si="2"/>
        <v>0.08</v>
      </c>
      <c r="H9" s="19">
        <f t="shared" si="3"/>
        <v>0.08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40" t="s">
        <v>308</v>
      </c>
      <c r="C10" s="10" t="s">
        <v>15</v>
      </c>
      <c r="D10" s="19">
        <f t="shared" si="1"/>
        <v>0.01</v>
      </c>
      <c r="E10" s="24"/>
      <c r="F10" s="21">
        <v>0.01</v>
      </c>
      <c r="G10" s="19">
        <f t="shared" si="2"/>
        <v>0.02</v>
      </c>
      <c r="H10" s="19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40" t="s">
        <v>309</v>
      </c>
      <c r="C11" s="10" t="s">
        <v>21</v>
      </c>
      <c r="D11" s="19">
        <f t="shared" si="1"/>
        <v>0.04</v>
      </c>
      <c r="E11" s="24"/>
      <c r="F11" s="21">
        <v>0.04</v>
      </c>
      <c r="G11" s="19">
        <f t="shared" si="2"/>
        <v>0.08</v>
      </c>
      <c r="H11" s="19">
        <f t="shared" si="3"/>
        <v>0.08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40" t="s">
        <v>22</v>
      </c>
      <c r="C12" s="10" t="s">
        <v>15</v>
      </c>
      <c r="D12" s="19">
        <f t="shared" si="1"/>
        <v>0.14</v>
      </c>
      <c r="E12" s="25"/>
      <c r="F12" s="21">
        <v>0.14</v>
      </c>
      <c r="G12" s="19">
        <f t="shared" si="2"/>
        <v>0.28</v>
      </c>
      <c r="H12" s="19">
        <f t="shared" si="3"/>
        <v>0.28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40" t="s">
        <v>180</v>
      </c>
      <c r="C13" s="10" t="s">
        <v>15</v>
      </c>
      <c r="D13" s="19">
        <f t="shared" si="1"/>
        <v>0.001351351351</v>
      </c>
      <c r="E13" s="20">
        <v>26.0</v>
      </c>
      <c r="F13" s="21">
        <v>0.001</v>
      </c>
      <c r="G13" s="19">
        <f t="shared" si="2"/>
        <v>0.002702702703</v>
      </c>
      <c r="H13" s="19">
        <f t="shared" si="3"/>
        <v>0.002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40" t="s">
        <v>310</v>
      </c>
      <c r="C14" s="10" t="s">
        <v>15</v>
      </c>
      <c r="D14" s="19">
        <f t="shared" si="1"/>
        <v>0</v>
      </c>
      <c r="E14" s="24"/>
      <c r="F14" s="21">
        <v>0.0</v>
      </c>
      <c r="G14" s="19">
        <f t="shared" si="2"/>
        <v>0</v>
      </c>
      <c r="H14" s="19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31.5" customHeight="1">
      <c r="A15" s="17">
        <v>10.0</v>
      </c>
      <c r="B15" s="140" t="s">
        <v>311</v>
      </c>
      <c r="C15" s="10" t="s">
        <v>15</v>
      </c>
      <c r="D15" s="19">
        <f t="shared" si="1"/>
        <v>0.01</v>
      </c>
      <c r="E15" s="24"/>
      <c r="F15" s="21">
        <v>0.01</v>
      </c>
      <c r="G15" s="19">
        <f t="shared" si="2"/>
        <v>0.02</v>
      </c>
      <c r="H15" s="19">
        <f t="shared" si="3"/>
        <v>0.02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/>
      <c r="B16" s="15" t="s">
        <v>29</v>
      </c>
      <c r="C16" s="10"/>
      <c r="D16" s="10"/>
      <c r="E16" s="10"/>
      <c r="F16" s="19">
        <f>SUM(F6:F15)</f>
        <v>0.293</v>
      </c>
      <c r="G16" s="10"/>
      <c r="H16" s="19">
        <f>SUM(H6:H15)</f>
        <v>0.586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6"/>
      <c r="B17" s="26"/>
      <c r="C17" s="26"/>
      <c r="D17" s="26"/>
      <c r="E17" s="26"/>
      <c r="F17" s="26"/>
      <c r="G17" s="26"/>
      <c r="H17" s="2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7"/>
      <c r="B18" s="28" t="s">
        <v>30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7"/>
      <c r="B19" s="141" t="s">
        <v>312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7"/>
      <c r="B20" s="141" t="s">
        <v>313</v>
      </c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29" t="s">
        <v>314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22" t="s">
        <v>315</v>
      </c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32" t="s">
        <v>34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29" t="s">
        <v>316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29" t="s">
        <v>317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29" t="s">
        <v>318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29" t="s">
        <v>319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29" t="s">
        <v>320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141" t="s">
        <v>321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29" t="s">
        <v>322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29" t="s">
        <v>323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33" t="s">
        <v>40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34"/>
      <c r="B33" s="35" t="s">
        <v>324</v>
      </c>
      <c r="C33" s="26"/>
      <c r="D33" s="26"/>
      <c r="E33" s="26"/>
      <c r="F33" s="26"/>
      <c r="G33" s="26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0:G20"/>
    <mergeCell ref="B22:D22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16.38"/>
    <col customWidth="1" min="3" max="3" width="7.25"/>
    <col customWidth="1" min="4" max="4" width="8.38"/>
    <col customWidth="1" min="5" max="5" width="8.13"/>
    <col customWidth="1" min="6" max="6" width="8.38"/>
    <col customWidth="1" min="7" max="7" width="8.63"/>
    <col customWidth="1" min="8" max="8" width="9.75"/>
  </cols>
  <sheetData>
    <row r="1" ht="15.75" customHeight="1">
      <c r="A1" s="1" t="s">
        <v>0</v>
      </c>
      <c r="B1" s="2"/>
      <c r="C1" s="3" t="s">
        <v>325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75.0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326</v>
      </c>
      <c r="C6" s="10" t="s">
        <v>15</v>
      </c>
      <c r="D6" s="19">
        <f t="shared" ref="D6:D12" si="1">100*F6/(100-E6)</f>
        <v>0.02380952381</v>
      </c>
      <c r="E6" s="20">
        <v>16.0</v>
      </c>
      <c r="F6" s="21">
        <v>0.02</v>
      </c>
      <c r="G6" s="19">
        <f t="shared" ref="G6:G12" si="2">D6*$C$3</f>
        <v>0.04761904762</v>
      </c>
      <c r="H6" s="19">
        <f t="shared" ref="H6:H12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327</v>
      </c>
      <c r="C7" s="18" t="s">
        <v>21</v>
      </c>
      <c r="D7" s="19">
        <f t="shared" si="1"/>
        <v>0.05</v>
      </c>
      <c r="E7" s="24"/>
      <c r="F7" s="21">
        <v>0.05</v>
      </c>
      <c r="G7" s="19">
        <f t="shared" si="2"/>
        <v>0.1</v>
      </c>
      <c r="H7" s="19">
        <f t="shared" si="3"/>
        <v>0.1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328</v>
      </c>
      <c r="C8" s="18" t="s">
        <v>21</v>
      </c>
      <c r="D8" s="19">
        <f t="shared" si="1"/>
        <v>0.03</v>
      </c>
      <c r="E8" s="24"/>
      <c r="F8" s="21">
        <v>0.03</v>
      </c>
      <c r="G8" s="19">
        <f t="shared" si="2"/>
        <v>0.06</v>
      </c>
      <c r="H8" s="19">
        <f t="shared" si="3"/>
        <v>0.06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195</v>
      </c>
      <c r="C9" s="10" t="s">
        <v>15</v>
      </c>
      <c r="D9" s="19">
        <f t="shared" si="1"/>
        <v>0.05</v>
      </c>
      <c r="E9" s="24"/>
      <c r="F9" s="21">
        <v>0.05</v>
      </c>
      <c r="G9" s="19">
        <f t="shared" si="2"/>
        <v>0.1</v>
      </c>
      <c r="H9" s="19">
        <f t="shared" si="3"/>
        <v>0.1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3" t="s">
        <v>159</v>
      </c>
      <c r="C10" s="10" t="s">
        <v>15</v>
      </c>
      <c r="D10" s="19">
        <f t="shared" si="1"/>
        <v>0.02</v>
      </c>
      <c r="E10" s="20">
        <v>90.0</v>
      </c>
      <c r="F10" s="21">
        <v>0.002</v>
      </c>
      <c r="G10" s="19">
        <f t="shared" si="2"/>
        <v>0.04</v>
      </c>
      <c r="H10" s="19">
        <f t="shared" si="3"/>
        <v>0.004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253</v>
      </c>
      <c r="C11" s="10" t="s">
        <v>15</v>
      </c>
      <c r="D11" s="19">
        <f t="shared" si="1"/>
        <v>0</v>
      </c>
      <c r="E11" s="24"/>
      <c r="F11" s="21">
        <v>0.0</v>
      </c>
      <c r="G11" s="19">
        <f t="shared" si="2"/>
        <v>0</v>
      </c>
      <c r="H11" s="19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0"/>
      <c r="C12" s="10" t="s">
        <v>15</v>
      </c>
      <c r="D12" s="19">
        <f t="shared" si="1"/>
        <v>0</v>
      </c>
      <c r="E12" s="24"/>
      <c r="F12" s="25"/>
      <c r="G12" s="19">
        <f t="shared" si="2"/>
        <v>0</v>
      </c>
      <c r="H12" s="19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2"/>
      <c r="B13" s="15" t="s">
        <v>29</v>
      </c>
      <c r="C13" s="10"/>
      <c r="D13" s="10"/>
      <c r="E13" s="10"/>
      <c r="F13" s="19">
        <f>SUM(F6:F12)</f>
        <v>0.152</v>
      </c>
      <c r="G13" s="10"/>
      <c r="H13" s="19">
        <f>SUM(H6:H12)</f>
        <v>0.304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6"/>
      <c r="B14" s="26"/>
      <c r="C14" s="26"/>
      <c r="D14" s="26"/>
      <c r="E14" s="26"/>
      <c r="F14" s="26"/>
      <c r="G14" s="26"/>
      <c r="H14" s="26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7"/>
      <c r="B15" s="28" t="s">
        <v>30</v>
      </c>
      <c r="C15" s="29"/>
      <c r="D15" s="29"/>
      <c r="E15" s="29"/>
      <c r="F15" s="29"/>
      <c r="G15" s="29"/>
      <c r="H15" s="3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7"/>
      <c r="B16" s="31" t="s">
        <v>329</v>
      </c>
      <c r="C16" s="29"/>
      <c r="D16" s="29"/>
      <c r="E16" s="29"/>
      <c r="F16" s="29"/>
      <c r="G16" s="29"/>
      <c r="H16" s="3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7"/>
      <c r="B17" s="16" t="s">
        <v>330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7"/>
      <c r="B18" s="32" t="s">
        <v>34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7"/>
      <c r="B19" s="16" t="s">
        <v>331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7"/>
      <c r="B20" s="16" t="s">
        <v>332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16" t="s">
        <v>333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33" t="s">
        <v>40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4"/>
      <c r="B23" s="35" t="s">
        <v>334</v>
      </c>
      <c r="C23" s="26"/>
      <c r="D23" s="26"/>
      <c r="E23" s="26"/>
      <c r="F23" s="26"/>
      <c r="G23" s="26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25"/>
    <col customWidth="1" min="2" max="2" width="24.13"/>
    <col customWidth="1" min="3" max="3" width="6.63"/>
    <col customWidth="1" min="4" max="4" width="7.88"/>
    <col customWidth="1" min="5" max="5" width="5.75"/>
    <col customWidth="1" min="6" max="6" width="7.88"/>
    <col customWidth="1" min="7" max="7" width="8.88"/>
    <col customWidth="1" min="8" max="8" width="8.75"/>
  </cols>
  <sheetData>
    <row r="1" ht="19.5" customHeight="1">
      <c r="A1" s="1" t="s">
        <v>0</v>
      </c>
      <c r="B1" s="2"/>
      <c r="C1" s="3" t="s">
        <v>335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180.0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336</v>
      </c>
      <c r="C6" s="18" t="s">
        <v>213</v>
      </c>
      <c r="D6" s="19">
        <v>1.0</v>
      </c>
      <c r="E6" s="24"/>
      <c r="F6" s="21">
        <v>0.125</v>
      </c>
      <c r="G6" s="19">
        <f t="shared" ref="G6:G15" si="1">D6*$C$3</f>
        <v>2</v>
      </c>
      <c r="H6" s="19">
        <f t="shared" ref="H6:H15" si="2">F6*$C$3</f>
        <v>0.25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195</v>
      </c>
      <c r="C7" s="10" t="s">
        <v>15</v>
      </c>
      <c r="D7" s="19">
        <f t="shared" ref="D7:D12" si="3">100*F7/(100-E7)</f>
        <v>0.015</v>
      </c>
      <c r="E7" s="24"/>
      <c r="F7" s="21">
        <v>0.015</v>
      </c>
      <c r="G7" s="19">
        <f t="shared" si="1"/>
        <v>0.03</v>
      </c>
      <c r="H7" s="19">
        <f t="shared" si="2"/>
        <v>0.03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23" t="s">
        <v>337</v>
      </c>
      <c r="C8" s="10" t="s">
        <v>15</v>
      </c>
      <c r="D8" s="19">
        <f t="shared" si="3"/>
        <v>0.004</v>
      </c>
      <c r="E8" s="20">
        <v>50.0</v>
      </c>
      <c r="F8" s="21">
        <v>0.002</v>
      </c>
      <c r="G8" s="19">
        <f t="shared" si="1"/>
        <v>0.008</v>
      </c>
      <c r="H8" s="19">
        <f t="shared" si="2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23</v>
      </c>
      <c r="C9" s="10" t="s">
        <v>15</v>
      </c>
      <c r="D9" s="19">
        <f t="shared" si="3"/>
        <v>0</v>
      </c>
      <c r="E9" s="24"/>
      <c r="F9" s="21">
        <v>0.0</v>
      </c>
      <c r="G9" s="19">
        <f t="shared" si="1"/>
        <v>0</v>
      </c>
      <c r="H9" s="19">
        <f t="shared" si="2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3" t="s">
        <v>338</v>
      </c>
      <c r="C10" s="10" t="s">
        <v>15</v>
      </c>
      <c r="D10" s="19">
        <f t="shared" si="3"/>
        <v>0</v>
      </c>
      <c r="E10" s="24"/>
      <c r="F10" s="21">
        <v>0.0</v>
      </c>
      <c r="G10" s="19">
        <f t="shared" si="1"/>
        <v>0</v>
      </c>
      <c r="H10" s="19">
        <f t="shared" si="2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229</v>
      </c>
      <c r="C11" s="10" t="s">
        <v>15</v>
      </c>
      <c r="D11" s="19">
        <f t="shared" si="3"/>
        <v>0.02</v>
      </c>
      <c r="E11" s="24"/>
      <c r="F11" s="21">
        <v>0.02</v>
      </c>
      <c r="G11" s="19">
        <f t="shared" si="1"/>
        <v>0.04</v>
      </c>
      <c r="H11" s="19">
        <f t="shared" si="2"/>
        <v>0.04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339</v>
      </c>
      <c r="C12" s="10" t="s">
        <v>15</v>
      </c>
      <c r="D12" s="19">
        <f t="shared" si="3"/>
        <v>0.03</v>
      </c>
      <c r="E12" s="24"/>
      <c r="F12" s="21">
        <v>0.03</v>
      </c>
      <c r="G12" s="19">
        <f t="shared" si="1"/>
        <v>0.06</v>
      </c>
      <c r="H12" s="19">
        <f t="shared" si="2"/>
        <v>0.06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230</v>
      </c>
      <c r="C13" s="10" t="s">
        <v>15</v>
      </c>
      <c r="D13" s="19">
        <v>0.5</v>
      </c>
      <c r="E13" s="24"/>
      <c r="F13" s="21">
        <v>0.025</v>
      </c>
      <c r="G13" s="19">
        <f t="shared" si="1"/>
        <v>1</v>
      </c>
      <c r="H13" s="19">
        <f t="shared" si="2"/>
        <v>0.05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340</v>
      </c>
      <c r="C14" s="10" t="s">
        <v>15</v>
      </c>
      <c r="D14" s="19">
        <f t="shared" ref="D14:D15" si="4">100*F14/(100-E14)</f>
        <v>0.1</v>
      </c>
      <c r="E14" s="24"/>
      <c r="F14" s="21">
        <v>0.1</v>
      </c>
      <c r="G14" s="19">
        <f t="shared" si="1"/>
        <v>0.2</v>
      </c>
      <c r="H14" s="19">
        <f t="shared" si="2"/>
        <v>0.2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0"/>
      <c r="C15" s="10" t="s">
        <v>21</v>
      </c>
      <c r="D15" s="19">
        <f t="shared" si="4"/>
        <v>0</v>
      </c>
      <c r="E15" s="25"/>
      <c r="F15" s="25"/>
      <c r="G15" s="19">
        <f t="shared" si="1"/>
        <v>0</v>
      </c>
      <c r="H15" s="19">
        <f t="shared" si="2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/>
      <c r="B16" s="15" t="s">
        <v>29</v>
      </c>
      <c r="C16" s="10"/>
      <c r="D16" s="10"/>
      <c r="E16" s="10"/>
      <c r="F16" s="19">
        <f>SUM(F6:F15)</f>
        <v>0.317</v>
      </c>
      <c r="G16" s="10"/>
      <c r="H16" s="19">
        <f>SUM(H6:H15)</f>
        <v>0.634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6"/>
      <c r="B17" s="26"/>
      <c r="C17" s="26"/>
      <c r="D17" s="26"/>
      <c r="E17" s="26"/>
      <c r="F17" s="26"/>
      <c r="G17" s="26"/>
      <c r="H17" s="26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7"/>
      <c r="B18" s="28" t="s">
        <v>30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7"/>
      <c r="B19" s="31" t="s">
        <v>341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7"/>
      <c r="B20" s="33" t="s">
        <v>34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16" t="s">
        <v>342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16" t="s">
        <v>343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22" t="s">
        <v>344</v>
      </c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22" t="s">
        <v>345</v>
      </c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16" t="s">
        <v>346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33" t="s">
        <v>63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16" t="s">
        <v>347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29"/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29"/>
      <c r="C29" s="29"/>
      <c r="D29" s="29"/>
      <c r="E29" s="29"/>
      <c r="F29" s="29"/>
      <c r="G29" s="29"/>
      <c r="H29" s="29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29"/>
      <c r="C30" s="29"/>
      <c r="D30" s="29"/>
      <c r="E30" s="29"/>
      <c r="F30" s="29"/>
      <c r="G30" s="29"/>
      <c r="H30" s="29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29"/>
      <c r="C31" s="29"/>
      <c r="D31" s="29"/>
      <c r="E31" s="29"/>
      <c r="F31" s="29"/>
      <c r="G31" s="29"/>
      <c r="H31" s="29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29"/>
      <c r="C32" s="29"/>
      <c r="D32" s="29"/>
      <c r="E32" s="29"/>
      <c r="F32" s="29"/>
      <c r="G32" s="29"/>
      <c r="H32" s="29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3"/>
      <c r="C33" s="29"/>
      <c r="D33" s="29"/>
      <c r="E33" s="29"/>
      <c r="F33" s="29"/>
      <c r="G33" s="29"/>
      <c r="H33" s="29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16"/>
      <c r="C34" s="29"/>
      <c r="D34" s="29"/>
      <c r="E34" s="29"/>
      <c r="F34" s="29"/>
      <c r="G34" s="29"/>
      <c r="H34" s="2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3:G23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18.38"/>
    <col customWidth="1" min="3" max="3" width="7.63"/>
    <col customWidth="1" min="4" max="4" width="10.13"/>
    <col customWidth="1" min="5" max="5" width="8.0"/>
    <col customWidth="1" min="6" max="6" width="9.13"/>
    <col customWidth="1" min="7" max="7" width="11.0"/>
    <col customWidth="1" min="8" max="8" width="9.13"/>
  </cols>
  <sheetData>
    <row r="1" ht="15.75" customHeight="1">
      <c r="A1" s="1" t="s">
        <v>0</v>
      </c>
      <c r="B1" s="2"/>
      <c r="C1" s="3" t="s">
        <v>348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349</v>
      </c>
      <c r="C6" s="10" t="s">
        <v>15</v>
      </c>
      <c r="D6" s="19">
        <f t="shared" ref="D6:D10" si="1">100*F6/(100-E6)</f>
        <v>0.04</v>
      </c>
      <c r="E6" s="24"/>
      <c r="F6" s="21">
        <v>0.04</v>
      </c>
      <c r="G6" s="19">
        <f t="shared" ref="G6:G10" si="2">D6*$C$3</f>
        <v>0.08</v>
      </c>
      <c r="H6" s="19">
        <f t="shared" ref="H6:H10" si="3">F6*$C$3</f>
        <v>0.08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109</v>
      </c>
      <c r="C7" s="18" t="s">
        <v>21</v>
      </c>
      <c r="D7" s="19">
        <f t="shared" si="1"/>
        <v>0.08</v>
      </c>
      <c r="E7" s="24"/>
      <c r="F7" s="21">
        <v>0.08</v>
      </c>
      <c r="G7" s="19">
        <f t="shared" si="2"/>
        <v>0.16</v>
      </c>
      <c r="H7" s="19">
        <f t="shared" si="3"/>
        <v>0.16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350</v>
      </c>
      <c r="C8" s="10" t="s">
        <v>15</v>
      </c>
      <c r="D8" s="19">
        <f t="shared" si="1"/>
        <v>0.005</v>
      </c>
      <c r="E8" s="24"/>
      <c r="F8" s="21">
        <v>0.005</v>
      </c>
      <c r="G8" s="19">
        <f t="shared" si="2"/>
        <v>0.01</v>
      </c>
      <c r="H8" s="19">
        <f t="shared" si="3"/>
        <v>0.01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253</v>
      </c>
      <c r="C9" s="10" t="s">
        <v>15</v>
      </c>
      <c r="D9" s="19">
        <f t="shared" si="1"/>
        <v>0</v>
      </c>
      <c r="E9" s="24"/>
      <c r="F9" s="25"/>
      <c r="G9" s="19">
        <f t="shared" si="2"/>
        <v>0</v>
      </c>
      <c r="H9" s="19">
        <f t="shared" si="3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0" t="s">
        <v>351</v>
      </c>
      <c r="C10" s="10" t="s">
        <v>15</v>
      </c>
      <c r="D10" s="19">
        <f t="shared" si="1"/>
        <v>0.002</v>
      </c>
      <c r="E10" s="221">
        <v>50.0</v>
      </c>
      <c r="F10" s="222">
        <v>0.001</v>
      </c>
      <c r="G10" s="19">
        <f t="shared" si="2"/>
        <v>0.004</v>
      </c>
      <c r="H10" s="19">
        <f t="shared" si="3"/>
        <v>0.002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2"/>
      <c r="B11" s="15" t="s">
        <v>29</v>
      </c>
      <c r="C11" s="10"/>
      <c r="D11" s="10"/>
      <c r="E11" s="10"/>
      <c r="F11" s="19">
        <f>SUM(F6:F10)</f>
        <v>0.126</v>
      </c>
      <c r="G11" s="10"/>
      <c r="H11" s="19">
        <f>SUM(H6:H10)</f>
        <v>0.252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26"/>
      <c r="B12" s="26"/>
      <c r="C12" s="26"/>
      <c r="D12" s="26"/>
      <c r="E12" s="26"/>
      <c r="F12" s="26"/>
      <c r="G12" s="26"/>
      <c r="H12" s="26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27"/>
      <c r="B13" s="28" t="s">
        <v>30</v>
      </c>
      <c r="C13" s="29"/>
      <c r="D13" s="29"/>
      <c r="E13" s="29"/>
      <c r="F13" s="29"/>
      <c r="G13" s="29"/>
      <c r="H13" s="3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27"/>
      <c r="B14" s="141" t="s">
        <v>352</v>
      </c>
      <c r="H14" s="30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27"/>
      <c r="B15" s="141" t="s">
        <v>353</v>
      </c>
      <c r="C15" s="141"/>
      <c r="D15" s="141"/>
      <c r="E15" s="141"/>
      <c r="F15" s="141"/>
      <c r="G15" s="141"/>
      <c r="H15" s="3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27"/>
      <c r="B16" s="32" t="s">
        <v>34</v>
      </c>
      <c r="C16" s="29"/>
      <c r="D16" s="29"/>
      <c r="E16" s="29"/>
      <c r="F16" s="29"/>
      <c r="G16" s="29"/>
      <c r="H16" s="3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27"/>
      <c r="B17" s="16" t="s">
        <v>354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7"/>
      <c r="B18" s="16" t="s">
        <v>355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7"/>
      <c r="B19" s="16" t="s">
        <v>356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7"/>
      <c r="B20" s="29"/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33" t="s">
        <v>40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6"/>
      <c r="B22" s="35" t="s">
        <v>357</v>
      </c>
      <c r="C22" s="26"/>
      <c r="D22" s="26"/>
      <c r="E22" s="26"/>
      <c r="F22" s="26"/>
      <c r="G22" s="26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9"/>
      <c r="B23" s="82"/>
      <c r="C23" s="82"/>
      <c r="D23" s="82"/>
      <c r="E23" s="82"/>
      <c r="F23" s="82"/>
      <c r="G23" s="82"/>
      <c r="H23" s="82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9"/>
      <c r="B24" s="82"/>
      <c r="C24" s="82"/>
      <c r="D24" s="82"/>
      <c r="E24" s="82"/>
      <c r="F24" s="82"/>
      <c r="G24" s="82"/>
      <c r="H24" s="82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1"/>
      <c r="B25" s="82"/>
      <c r="C25" s="82"/>
      <c r="D25" s="82"/>
      <c r="E25" s="82"/>
      <c r="F25" s="82"/>
      <c r="G25" s="82"/>
      <c r="H25" s="82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82"/>
      <c r="B26" s="82"/>
      <c r="C26" s="82"/>
      <c r="D26" s="82"/>
      <c r="E26" s="82"/>
      <c r="F26" s="82"/>
      <c r="G26" s="82"/>
      <c r="H26" s="8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3"/>
      <c r="B27" s="82"/>
      <c r="C27" s="82"/>
      <c r="D27" s="82"/>
      <c r="E27" s="82"/>
      <c r="F27" s="82"/>
      <c r="G27" s="82"/>
      <c r="H27" s="82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9"/>
      <c r="B28" s="82"/>
      <c r="C28" s="82"/>
      <c r="D28" s="82"/>
      <c r="E28" s="82"/>
      <c r="F28" s="82"/>
      <c r="G28" s="82"/>
      <c r="H28" s="82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9"/>
      <c r="B29" s="29"/>
      <c r="C29" s="29"/>
      <c r="D29" s="29"/>
      <c r="E29" s="29"/>
      <c r="F29" s="29"/>
      <c r="G29" s="29"/>
      <c r="H29" s="29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9"/>
      <c r="B30" s="29"/>
      <c r="C30" s="29"/>
      <c r="D30" s="29"/>
      <c r="E30" s="29"/>
      <c r="F30" s="29"/>
      <c r="G30" s="29"/>
      <c r="H30" s="29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9"/>
      <c r="B31" s="29"/>
      <c r="C31" s="29"/>
      <c r="D31" s="29"/>
      <c r="E31" s="29"/>
      <c r="F31" s="29"/>
      <c r="G31" s="29"/>
      <c r="H31" s="29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9"/>
      <c r="B32" s="29"/>
      <c r="C32" s="29"/>
      <c r="D32" s="29"/>
      <c r="E32" s="29"/>
      <c r="F32" s="29"/>
      <c r="G32" s="29"/>
      <c r="H32" s="29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9"/>
      <c r="B33" s="33"/>
      <c r="C33" s="29"/>
      <c r="D33" s="29"/>
      <c r="E33" s="29"/>
      <c r="F33" s="29"/>
      <c r="G33" s="29"/>
      <c r="H33" s="29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9"/>
      <c r="B34" s="16"/>
      <c r="C34" s="29"/>
      <c r="D34" s="29"/>
      <c r="E34" s="29"/>
      <c r="F34" s="29"/>
      <c r="G34" s="29"/>
      <c r="H34" s="29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14:G1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0"/>
    <col customWidth="1" min="2" max="2" width="21.13"/>
    <col customWidth="1" min="3" max="3" width="6.63"/>
    <col customWidth="1" min="4" max="4" width="9.13"/>
    <col customWidth="1" min="5" max="5" width="8.0"/>
    <col customWidth="1" min="6" max="6" width="9.63"/>
    <col customWidth="1" min="7" max="7" width="9.38"/>
    <col customWidth="1" min="8" max="8" width="10.13"/>
  </cols>
  <sheetData>
    <row r="1" ht="15.75" customHeight="1">
      <c r="A1" s="1" t="s">
        <v>0</v>
      </c>
      <c r="B1" s="2"/>
      <c r="C1" s="3" t="s">
        <v>358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23" t="s">
        <v>4</v>
      </c>
      <c r="B3" s="224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25"/>
      <c r="B4" s="7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359</v>
      </c>
      <c r="C6" s="10" t="s">
        <v>15</v>
      </c>
      <c r="D6" s="19">
        <f t="shared" ref="D6:D16" si="1">100*F6/(100-E6)</f>
        <v>0.1494252874</v>
      </c>
      <c r="E6" s="20">
        <v>13.0</v>
      </c>
      <c r="F6" s="21">
        <v>0.13</v>
      </c>
      <c r="G6" s="19">
        <f t="shared" ref="G6:G16" si="2">D6*$C$3</f>
        <v>0.2988505747</v>
      </c>
      <c r="H6" s="19">
        <f t="shared" ref="H6:H16" si="3">F6*$C$3</f>
        <v>0.26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18</v>
      </c>
      <c r="C7" s="10" t="s">
        <v>15</v>
      </c>
      <c r="D7" s="19">
        <f t="shared" si="1"/>
        <v>0.04761904762</v>
      </c>
      <c r="E7" s="20">
        <v>16.0</v>
      </c>
      <c r="F7" s="21">
        <v>0.04</v>
      </c>
      <c r="G7" s="19">
        <f t="shared" si="2"/>
        <v>0.09523809524</v>
      </c>
      <c r="H7" s="19">
        <f t="shared" si="3"/>
        <v>0.08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20</v>
      </c>
      <c r="C8" s="18" t="s">
        <v>21</v>
      </c>
      <c r="D8" s="19">
        <f t="shared" si="1"/>
        <v>0.002</v>
      </c>
      <c r="E8" s="24"/>
      <c r="F8" s="21">
        <v>0.002</v>
      </c>
      <c r="G8" s="19">
        <f t="shared" si="2"/>
        <v>0.004</v>
      </c>
      <c r="H8" s="19">
        <f t="shared" si="3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360</v>
      </c>
      <c r="C9" s="10" t="s">
        <v>15</v>
      </c>
      <c r="D9" s="19">
        <f t="shared" si="1"/>
        <v>0.1</v>
      </c>
      <c r="E9" s="24"/>
      <c r="F9" s="21">
        <v>0.1</v>
      </c>
      <c r="G9" s="19">
        <f t="shared" si="2"/>
        <v>0.2</v>
      </c>
      <c r="H9" s="19">
        <f t="shared" si="3"/>
        <v>0.2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3" t="s">
        <v>361</v>
      </c>
      <c r="C10" s="10" t="s">
        <v>15</v>
      </c>
      <c r="D10" s="19">
        <f t="shared" si="1"/>
        <v>0.008</v>
      </c>
      <c r="E10" s="24"/>
      <c r="F10" s="21">
        <v>0.008</v>
      </c>
      <c r="G10" s="19">
        <f t="shared" si="2"/>
        <v>0.016</v>
      </c>
      <c r="H10" s="19">
        <f t="shared" si="3"/>
        <v>0.016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229</v>
      </c>
      <c r="C11" s="10" t="s">
        <v>15</v>
      </c>
      <c r="D11" s="19">
        <f t="shared" si="1"/>
        <v>0.008</v>
      </c>
      <c r="E11" s="24"/>
      <c r="F11" s="21">
        <v>0.008</v>
      </c>
      <c r="G11" s="19">
        <f t="shared" si="2"/>
        <v>0.016</v>
      </c>
      <c r="H11" s="19">
        <f t="shared" si="3"/>
        <v>0.016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362</v>
      </c>
      <c r="C12" s="18" t="s">
        <v>21</v>
      </c>
      <c r="D12" s="19">
        <f t="shared" si="1"/>
        <v>0.02</v>
      </c>
      <c r="E12" s="24"/>
      <c r="F12" s="21">
        <v>0.02</v>
      </c>
      <c r="G12" s="19">
        <f t="shared" si="2"/>
        <v>0.04</v>
      </c>
      <c r="H12" s="19">
        <f t="shared" si="3"/>
        <v>0.04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363</v>
      </c>
      <c r="C13" s="10" t="s">
        <v>15</v>
      </c>
      <c r="D13" s="19">
        <f t="shared" si="1"/>
        <v>0</v>
      </c>
      <c r="E13" s="24"/>
      <c r="F13" s="21">
        <v>0.0</v>
      </c>
      <c r="G13" s="19">
        <f t="shared" si="2"/>
        <v>0</v>
      </c>
      <c r="H13" s="19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364</v>
      </c>
      <c r="C14" s="10" t="s">
        <v>15</v>
      </c>
      <c r="D14" s="19">
        <f t="shared" si="1"/>
        <v>0</v>
      </c>
      <c r="E14" s="24"/>
      <c r="F14" s="21">
        <v>0.0</v>
      </c>
      <c r="G14" s="19">
        <f t="shared" si="2"/>
        <v>0</v>
      </c>
      <c r="H14" s="19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23</v>
      </c>
      <c r="C15" s="10" t="s">
        <v>21</v>
      </c>
      <c r="D15" s="19">
        <f t="shared" si="1"/>
        <v>0</v>
      </c>
      <c r="E15" s="25"/>
      <c r="F15" s="21">
        <v>0.0</v>
      </c>
      <c r="G15" s="19">
        <f t="shared" si="2"/>
        <v>0</v>
      </c>
      <c r="H15" s="19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14.0</v>
      </c>
      <c r="B16" s="10"/>
      <c r="C16" s="10" t="s">
        <v>21</v>
      </c>
      <c r="D16" s="19">
        <f t="shared" si="1"/>
        <v>0</v>
      </c>
      <c r="E16" s="25"/>
      <c r="F16" s="25"/>
      <c r="G16" s="19">
        <f t="shared" si="2"/>
        <v>0</v>
      </c>
      <c r="H16" s="19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2"/>
      <c r="B17" s="15" t="s">
        <v>29</v>
      </c>
      <c r="C17" s="10"/>
      <c r="D17" s="10"/>
      <c r="E17" s="10"/>
      <c r="F17" s="19">
        <f>SUM(F6:F16)</f>
        <v>0.308</v>
      </c>
      <c r="G17" s="10"/>
      <c r="H17" s="19">
        <f>SUM(H6:H15)</f>
        <v>0.616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26"/>
      <c r="B18" s="26"/>
      <c r="C18" s="26"/>
      <c r="D18" s="26"/>
      <c r="E18" s="26"/>
      <c r="F18" s="26"/>
      <c r="G18" s="26"/>
      <c r="H18" s="26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27"/>
      <c r="B19" s="28" t="s">
        <v>30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7"/>
      <c r="B20" s="29" t="s">
        <v>365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29" t="s">
        <v>366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29" t="s">
        <v>367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29"/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32" t="s">
        <v>34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29" t="s">
        <v>368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29" t="s">
        <v>369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29" t="s">
        <v>370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29" t="s">
        <v>371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29" t="s">
        <v>372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29" t="s">
        <v>373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29" t="s">
        <v>374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29"/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7"/>
      <c r="B33" s="33" t="s">
        <v>40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34"/>
      <c r="B34" s="35" t="s">
        <v>375</v>
      </c>
      <c r="C34" s="26"/>
      <c r="D34" s="26"/>
      <c r="E34" s="26"/>
      <c r="F34" s="26"/>
      <c r="G34" s="26"/>
      <c r="H34" s="1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4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8.38"/>
    <col customWidth="1" min="3" max="3" width="6.88"/>
    <col customWidth="1" min="4" max="26" width="8.63"/>
  </cols>
  <sheetData>
    <row r="1" ht="22.5" customHeight="1">
      <c r="A1" s="36" t="s">
        <v>0</v>
      </c>
      <c r="B1" s="37"/>
      <c r="C1" s="38" t="s">
        <v>42</v>
      </c>
      <c r="D1" s="39"/>
      <c r="E1" s="39"/>
      <c r="F1" s="39"/>
      <c r="G1" s="39"/>
      <c r="H1" s="37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3.25" customHeight="1">
      <c r="A2" s="38" t="s">
        <v>2</v>
      </c>
      <c r="B2" s="37"/>
      <c r="C2" s="38" t="s">
        <v>43</v>
      </c>
      <c r="D2" s="39"/>
      <c r="E2" s="37"/>
      <c r="F2" s="40"/>
      <c r="G2" s="39"/>
      <c r="H2" s="3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31.5" customHeight="1">
      <c r="A3" s="38" t="s">
        <v>4</v>
      </c>
      <c r="B3" s="37"/>
      <c r="C3" s="38">
        <v>2.0</v>
      </c>
      <c r="D3" s="37"/>
      <c r="E3" s="40"/>
      <c r="F3" s="39"/>
      <c r="G3" s="39"/>
      <c r="H3" s="37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41"/>
      <c r="B4" s="42"/>
      <c r="C4" s="42"/>
      <c r="D4" s="38" t="s">
        <v>5</v>
      </c>
      <c r="E4" s="39"/>
      <c r="F4" s="37"/>
      <c r="G4" s="38" t="s">
        <v>6</v>
      </c>
      <c r="H4" s="3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41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0.25" customHeight="1">
      <c r="A6" s="46">
        <v>1.0</v>
      </c>
      <c r="B6" s="47" t="s">
        <v>44</v>
      </c>
      <c r="C6" s="47" t="s">
        <v>15</v>
      </c>
      <c r="D6" s="48">
        <f t="shared" ref="D6:D14" si="1">100*F6/(100-E6)</f>
        <v>0.03</v>
      </c>
      <c r="E6" s="49"/>
      <c r="F6" s="48">
        <v>0.03</v>
      </c>
      <c r="G6" s="48">
        <f t="shared" ref="G6:G14" si="2">D6*$C$3</f>
        <v>0.06</v>
      </c>
      <c r="H6" s="48">
        <f t="shared" ref="H6:H14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21.0" customHeight="1">
      <c r="A7" s="46">
        <v>2.0</v>
      </c>
      <c r="B7" s="47" t="s">
        <v>18</v>
      </c>
      <c r="C7" s="47" t="s">
        <v>15</v>
      </c>
      <c r="D7" s="48">
        <f t="shared" si="1"/>
        <v>0.0119047619</v>
      </c>
      <c r="E7" s="50">
        <v>16.0</v>
      </c>
      <c r="F7" s="48">
        <v>0.01</v>
      </c>
      <c r="G7" s="48">
        <f t="shared" si="2"/>
        <v>0.02380952381</v>
      </c>
      <c r="H7" s="48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8.75" customHeight="1">
      <c r="A8" s="46">
        <v>3.0</v>
      </c>
      <c r="B8" s="47" t="s">
        <v>45</v>
      </c>
      <c r="C8" s="47" t="s">
        <v>15</v>
      </c>
      <c r="D8" s="48">
        <f t="shared" si="1"/>
        <v>0.025</v>
      </c>
      <c r="E8" s="51">
        <v>20.0</v>
      </c>
      <c r="F8" s="48">
        <v>0.02</v>
      </c>
      <c r="G8" s="48">
        <f t="shared" si="2"/>
        <v>0.05</v>
      </c>
      <c r="H8" s="48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30.75" customHeight="1">
      <c r="A9" s="46">
        <v>4.0</v>
      </c>
      <c r="B9" s="47" t="s">
        <v>46</v>
      </c>
      <c r="C9" s="47" t="s">
        <v>15</v>
      </c>
      <c r="D9" s="48">
        <f t="shared" si="1"/>
        <v>0.06</v>
      </c>
      <c r="E9" s="52"/>
      <c r="F9" s="48">
        <v>0.06</v>
      </c>
      <c r="G9" s="48">
        <f t="shared" si="2"/>
        <v>0.12</v>
      </c>
      <c r="H9" s="48">
        <f t="shared" si="3"/>
        <v>0.12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30.75" customHeight="1">
      <c r="A10" s="46">
        <v>6.0</v>
      </c>
      <c r="B10" s="47" t="s">
        <v>47</v>
      </c>
      <c r="C10" s="47" t="s">
        <v>21</v>
      </c>
      <c r="D10" s="48">
        <f t="shared" si="1"/>
        <v>0.2</v>
      </c>
      <c r="E10" s="49"/>
      <c r="F10" s="48">
        <v>0.2</v>
      </c>
      <c r="G10" s="48">
        <f t="shared" si="2"/>
        <v>0.4</v>
      </c>
      <c r="H10" s="48">
        <f t="shared" si="3"/>
        <v>0.4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46">
        <v>7.0</v>
      </c>
      <c r="B11" s="47" t="s">
        <v>48</v>
      </c>
      <c r="C11" s="47" t="s">
        <v>15</v>
      </c>
      <c r="D11" s="48">
        <f t="shared" si="1"/>
        <v>0</v>
      </c>
      <c r="E11" s="49"/>
      <c r="F11" s="48">
        <v>0.0</v>
      </c>
      <c r="G11" s="48">
        <f t="shared" si="2"/>
        <v>0</v>
      </c>
      <c r="H11" s="48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46">
        <v>8.0</v>
      </c>
      <c r="B12" s="47" t="s">
        <v>23</v>
      </c>
      <c r="C12" s="47" t="s">
        <v>15</v>
      </c>
      <c r="D12" s="48">
        <f t="shared" si="1"/>
        <v>0</v>
      </c>
      <c r="E12" s="49"/>
      <c r="F12" s="48">
        <v>0.0</v>
      </c>
      <c r="G12" s="48">
        <f t="shared" si="2"/>
        <v>0</v>
      </c>
      <c r="H12" s="48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46">
        <v>9.0</v>
      </c>
      <c r="B13" s="47" t="s">
        <v>20</v>
      </c>
      <c r="C13" s="47" t="s">
        <v>21</v>
      </c>
      <c r="D13" s="48">
        <f t="shared" si="1"/>
        <v>0.005</v>
      </c>
      <c r="E13" s="49"/>
      <c r="F13" s="48">
        <v>0.005</v>
      </c>
      <c r="G13" s="48">
        <f t="shared" si="2"/>
        <v>0.01</v>
      </c>
      <c r="H13" s="48">
        <f t="shared" si="3"/>
        <v>0.01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46">
        <v>10.0</v>
      </c>
      <c r="B14" s="47" t="s">
        <v>49</v>
      </c>
      <c r="C14" s="47" t="s">
        <v>21</v>
      </c>
      <c r="D14" s="48">
        <f t="shared" si="1"/>
        <v>0.03</v>
      </c>
      <c r="E14" s="49"/>
      <c r="F14" s="48">
        <v>0.03</v>
      </c>
      <c r="G14" s="48">
        <f t="shared" si="2"/>
        <v>0.06</v>
      </c>
      <c r="H14" s="48">
        <f t="shared" si="3"/>
        <v>0.06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46"/>
      <c r="B15" s="47"/>
      <c r="C15" s="47"/>
      <c r="D15" s="48"/>
      <c r="E15" s="49"/>
      <c r="F15" s="48"/>
      <c r="G15" s="48"/>
      <c r="H15" s="48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46"/>
      <c r="B16" s="53" t="s">
        <v>26</v>
      </c>
      <c r="C16" s="47"/>
      <c r="D16" s="48"/>
      <c r="E16" s="49"/>
      <c r="F16" s="48"/>
      <c r="G16" s="48"/>
      <c r="H16" s="48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46">
        <v>1.0</v>
      </c>
      <c r="B17" s="47" t="s">
        <v>50</v>
      </c>
      <c r="C17" s="47" t="s">
        <v>51</v>
      </c>
      <c r="D17" s="54">
        <v>1.0</v>
      </c>
      <c r="E17" s="42"/>
      <c r="F17" s="48">
        <v>0.05</v>
      </c>
      <c r="G17" s="54">
        <f t="shared" ref="G17:G18" si="4">D17*$C$3</f>
        <v>2</v>
      </c>
      <c r="H17" s="48">
        <f t="shared" ref="H17:H18" si="5">F17*$C$3</f>
        <v>0.1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46">
        <v>2.0</v>
      </c>
      <c r="B18" s="47" t="s">
        <v>52</v>
      </c>
      <c r="C18" s="47" t="s">
        <v>53</v>
      </c>
      <c r="D18" s="48">
        <f>100*F18/(100-E18)</f>
        <v>0.02</v>
      </c>
      <c r="E18" s="49"/>
      <c r="F18" s="48">
        <v>0.02</v>
      </c>
      <c r="G18" s="48">
        <f t="shared" si="4"/>
        <v>0.04</v>
      </c>
      <c r="H18" s="48">
        <f t="shared" si="5"/>
        <v>0.04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41"/>
      <c r="B19" s="45" t="s">
        <v>29</v>
      </c>
      <c r="C19" s="42"/>
      <c r="D19" s="42"/>
      <c r="E19" s="42"/>
      <c r="F19" s="54" t="s">
        <v>54</v>
      </c>
      <c r="G19" s="55"/>
      <c r="H19" s="54" t="s">
        <v>55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56"/>
      <c r="B20" s="57"/>
      <c r="C20" s="57"/>
      <c r="D20" s="57"/>
      <c r="E20" s="57"/>
      <c r="F20" s="57"/>
      <c r="G20" s="57"/>
      <c r="H20" s="5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58"/>
      <c r="B21" s="59" t="s">
        <v>56</v>
      </c>
      <c r="C21" s="60"/>
      <c r="D21" s="60"/>
      <c r="E21" s="60"/>
      <c r="F21" s="60"/>
      <c r="G21" s="60"/>
      <c r="H21" s="6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58"/>
      <c r="B22" s="62" t="s">
        <v>57</v>
      </c>
      <c r="C22" s="56"/>
      <c r="D22" s="56"/>
      <c r="E22" s="56"/>
      <c r="F22" s="56"/>
      <c r="G22" s="56"/>
      <c r="H22" s="6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8"/>
      <c r="B23" s="62" t="s">
        <v>58</v>
      </c>
      <c r="C23" s="56"/>
      <c r="D23" s="56"/>
      <c r="E23" s="56"/>
      <c r="F23" s="56"/>
      <c r="G23" s="56"/>
      <c r="H23" s="6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8"/>
      <c r="B24" s="64"/>
      <c r="C24" s="56"/>
      <c r="D24" s="56"/>
      <c r="E24" s="56"/>
      <c r="F24" s="56"/>
      <c r="G24" s="56"/>
      <c r="H24" s="63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8"/>
      <c r="B25" s="65" t="s">
        <v>34</v>
      </c>
      <c r="C25" s="56"/>
      <c r="D25" s="56"/>
      <c r="E25" s="56"/>
      <c r="F25" s="56"/>
      <c r="G25" s="56"/>
      <c r="H25" s="63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8"/>
      <c r="B26" s="62" t="s">
        <v>59</v>
      </c>
      <c r="C26" s="56"/>
      <c r="D26" s="56"/>
      <c r="E26" s="56"/>
      <c r="F26" s="56"/>
      <c r="G26" s="56"/>
      <c r="H26" s="63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8"/>
      <c r="B27" s="62" t="s">
        <v>60</v>
      </c>
      <c r="C27" s="56"/>
      <c r="D27" s="56"/>
      <c r="E27" s="56"/>
      <c r="F27" s="56"/>
      <c r="G27" s="56"/>
      <c r="H27" s="63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8"/>
      <c r="B28" s="62" t="s">
        <v>61</v>
      </c>
      <c r="C28" s="56"/>
      <c r="D28" s="56"/>
      <c r="E28" s="56"/>
      <c r="F28" s="56"/>
      <c r="G28" s="56"/>
      <c r="H28" s="63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8"/>
      <c r="B29" s="62" t="s">
        <v>62</v>
      </c>
      <c r="C29" s="56"/>
      <c r="D29" s="56"/>
      <c r="E29" s="56"/>
      <c r="F29" s="56"/>
      <c r="G29" s="56"/>
      <c r="H29" s="63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8"/>
      <c r="B30" s="64"/>
      <c r="C30" s="56"/>
      <c r="D30" s="56"/>
      <c r="E30" s="56"/>
      <c r="F30" s="56"/>
      <c r="G30" s="56"/>
      <c r="H30" s="63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8"/>
      <c r="B31" s="65" t="s">
        <v>63</v>
      </c>
      <c r="C31" s="56"/>
      <c r="D31" s="56"/>
      <c r="E31" s="56"/>
      <c r="F31" s="56"/>
      <c r="G31" s="56"/>
      <c r="H31" s="63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8"/>
      <c r="B32" s="62" t="s">
        <v>64</v>
      </c>
      <c r="C32" s="56"/>
      <c r="D32" s="56"/>
      <c r="E32" s="56"/>
      <c r="F32" s="56"/>
      <c r="G32" s="56"/>
      <c r="H32" s="63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66"/>
      <c r="C33" s="67"/>
      <c r="D33" s="67"/>
      <c r="E33" s="67"/>
      <c r="F33" s="67"/>
      <c r="G33" s="67"/>
      <c r="H33" s="68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E3:H3"/>
    <mergeCell ref="D4:F4"/>
    <mergeCell ref="G4:H4"/>
    <mergeCell ref="A1:B1"/>
    <mergeCell ref="C1:H1"/>
    <mergeCell ref="A2:B2"/>
    <mergeCell ref="C2:E2"/>
    <mergeCell ref="F2:H2"/>
    <mergeCell ref="A3:B3"/>
    <mergeCell ref="C3:D3"/>
  </mergeCells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18.38"/>
    <col customWidth="1" min="3" max="3" width="8.63"/>
    <col customWidth="1" min="4" max="4" width="7.5"/>
    <col customWidth="1" min="5" max="5" width="7.75"/>
    <col customWidth="1" min="6" max="6" width="8.0"/>
    <col customWidth="1" min="7" max="7" width="7.63"/>
    <col customWidth="1" min="8" max="8" width="8.88"/>
  </cols>
  <sheetData>
    <row r="1" ht="15.0" customHeight="1">
      <c r="A1" s="142" t="s">
        <v>0</v>
      </c>
      <c r="B1" s="2"/>
      <c r="C1" s="205" t="s">
        <v>376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144" t="s">
        <v>92</v>
      </c>
      <c r="B2" s="7"/>
      <c r="C2" s="226" t="s">
        <v>377</v>
      </c>
      <c r="D2" s="9"/>
      <c r="E2" s="7"/>
      <c r="F2" s="89"/>
      <c r="G2" s="89"/>
      <c r="H2" s="89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6" t="s">
        <v>4</v>
      </c>
      <c r="B3" s="7"/>
      <c r="C3" s="146">
        <v>2.0</v>
      </c>
      <c r="D3" s="7"/>
      <c r="E3" s="70"/>
      <c r="F3" s="70"/>
      <c r="G3" s="70"/>
      <c r="H3" s="7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71"/>
      <c r="B4" s="70"/>
      <c r="C4" s="70"/>
      <c r="D4" s="146" t="s">
        <v>5</v>
      </c>
      <c r="E4" s="9"/>
      <c r="F4" s="7"/>
      <c r="G4" s="146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71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50">
        <v>1.0</v>
      </c>
      <c r="B6" s="18" t="s">
        <v>67</v>
      </c>
      <c r="C6" s="18" t="s">
        <v>15</v>
      </c>
      <c r="D6" s="80">
        <f t="shared" ref="D6:D12" si="1">100*F6/(100-E6)</f>
        <v>0.125</v>
      </c>
      <c r="E6" s="72">
        <v>20.0</v>
      </c>
      <c r="F6" s="21">
        <v>0.1</v>
      </c>
      <c r="G6" s="80">
        <f t="shared" ref="G6:G12" si="2">D6*$C$3</f>
        <v>0.25</v>
      </c>
      <c r="H6" s="80">
        <f t="shared" ref="H6:H12" si="3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50">
        <v>2.0</v>
      </c>
      <c r="B7" s="18" t="s">
        <v>209</v>
      </c>
      <c r="C7" s="18" t="s">
        <v>21</v>
      </c>
      <c r="D7" s="80">
        <f t="shared" si="1"/>
        <v>0.03</v>
      </c>
      <c r="E7" s="76"/>
      <c r="F7" s="21">
        <v>0.03</v>
      </c>
      <c r="G7" s="80">
        <f t="shared" si="2"/>
        <v>0.06</v>
      </c>
      <c r="H7" s="80">
        <f t="shared" si="3"/>
        <v>0.06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50">
        <v>3.0</v>
      </c>
      <c r="B8" s="18" t="s">
        <v>378</v>
      </c>
      <c r="C8" s="18" t="s">
        <v>15</v>
      </c>
      <c r="D8" s="80">
        <f t="shared" si="1"/>
        <v>0.015</v>
      </c>
      <c r="E8" s="76"/>
      <c r="F8" s="21">
        <v>0.015</v>
      </c>
      <c r="G8" s="80">
        <f t="shared" si="2"/>
        <v>0.03</v>
      </c>
      <c r="H8" s="80">
        <f t="shared" si="3"/>
        <v>0.03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50">
        <v>4.0</v>
      </c>
      <c r="B9" s="18" t="s">
        <v>114</v>
      </c>
      <c r="C9" s="18" t="s">
        <v>15</v>
      </c>
      <c r="D9" s="80">
        <f t="shared" si="1"/>
        <v>0.002</v>
      </c>
      <c r="E9" s="72">
        <v>50.0</v>
      </c>
      <c r="F9" s="21">
        <v>0.001</v>
      </c>
      <c r="G9" s="80">
        <f t="shared" si="2"/>
        <v>0.004</v>
      </c>
      <c r="H9" s="80">
        <f t="shared" si="3"/>
        <v>0.002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50">
        <v>5.0</v>
      </c>
      <c r="B10" s="23" t="s">
        <v>379</v>
      </c>
      <c r="C10" s="18" t="s">
        <v>15</v>
      </c>
      <c r="D10" s="80">
        <f t="shared" si="1"/>
        <v>0.01</v>
      </c>
      <c r="E10" s="76"/>
      <c r="F10" s="21">
        <v>0.01</v>
      </c>
      <c r="G10" s="80">
        <f t="shared" si="2"/>
        <v>0.02</v>
      </c>
      <c r="H10" s="80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50">
        <v>6.0</v>
      </c>
      <c r="B11" s="18" t="s">
        <v>380</v>
      </c>
      <c r="C11" s="18" t="s">
        <v>15</v>
      </c>
      <c r="D11" s="80">
        <f t="shared" si="1"/>
        <v>0</v>
      </c>
      <c r="E11" s="76"/>
      <c r="F11" s="21">
        <v>0.0</v>
      </c>
      <c r="G11" s="80">
        <f t="shared" si="2"/>
        <v>0</v>
      </c>
      <c r="H11" s="80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50">
        <v>7.0</v>
      </c>
      <c r="B12" s="18" t="s">
        <v>23</v>
      </c>
      <c r="C12" s="18" t="s">
        <v>15</v>
      </c>
      <c r="D12" s="80">
        <f t="shared" si="1"/>
        <v>0</v>
      </c>
      <c r="E12" s="76"/>
      <c r="F12" s="21">
        <v>0.0</v>
      </c>
      <c r="G12" s="80">
        <f t="shared" si="2"/>
        <v>0</v>
      </c>
      <c r="H12" s="8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71"/>
      <c r="B13" s="78" t="s">
        <v>29</v>
      </c>
      <c r="C13" s="79"/>
      <c r="D13" s="79"/>
      <c r="E13" s="75"/>
      <c r="F13" s="80">
        <f>SUM(F6:F12)</f>
        <v>0.156</v>
      </c>
      <c r="G13" s="75"/>
      <c r="H13" s="80">
        <f>SUM(H6:H12)</f>
        <v>0.312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82"/>
      <c r="B14" s="89"/>
      <c r="C14" s="89"/>
      <c r="D14" s="89"/>
      <c r="E14" s="89"/>
      <c r="F14" s="89"/>
      <c r="G14" s="89"/>
      <c r="H14" s="8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81"/>
      <c r="B15" s="33" t="s">
        <v>56</v>
      </c>
      <c r="C15" s="82"/>
      <c r="D15" s="82"/>
      <c r="E15" s="82"/>
      <c r="F15" s="82"/>
      <c r="G15" s="82"/>
      <c r="H15" s="8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81"/>
      <c r="B16" s="16" t="s">
        <v>381</v>
      </c>
      <c r="C16" s="82"/>
      <c r="D16" s="82"/>
      <c r="E16" s="82"/>
      <c r="F16" s="82"/>
      <c r="G16" s="82"/>
      <c r="H16" s="8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81"/>
      <c r="B17" s="16" t="s">
        <v>382</v>
      </c>
      <c r="C17" s="82"/>
      <c r="D17" s="82"/>
      <c r="E17" s="82"/>
      <c r="F17" s="82"/>
      <c r="G17" s="82"/>
      <c r="H17" s="8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81"/>
      <c r="B18" s="16" t="s">
        <v>383</v>
      </c>
      <c r="C18" s="82"/>
      <c r="D18" s="82"/>
      <c r="E18" s="82"/>
      <c r="F18" s="82"/>
      <c r="G18" s="82"/>
      <c r="H18" s="81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81"/>
      <c r="B19" s="16" t="s">
        <v>315</v>
      </c>
      <c r="C19" s="82"/>
      <c r="D19" s="82"/>
      <c r="E19" s="82"/>
      <c r="F19" s="82"/>
      <c r="G19" s="82"/>
      <c r="H19" s="81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81"/>
      <c r="B20" s="33" t="s">
        <v>384</v>
      </c>
      <c r="C20" s="82"/>
      <c r="D20" s="82"/>
      <c r="E20" s="82"/>
      <c r="F20" s="82"/>
      <c r="G20" s="82"/>
      <c r="H20" s="8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81"/>
      <c r="B21" s="16" t="s">
        <v>385</v>
      </c>
      <c r="C21" s="82"/>
      <c r="D21" s="82"/>
      <c r="E21" s="82"/>
      <c r="F21" s="82"/>
      <c r="G21" s="82"/>
      <c r="H21" s="8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81"/>
      <c r="B22" s="16" t="s">
        <v>386</v>
      </c>
      <c r="C22" s="82"/>
      <c r="D22" s="82"/>
      <c r="E22" s="82"/>
      <c r="F22" s="82"/>
      <c r="G22" s="82"/>
      <c r="H22" s="8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81"/>
      <c r="B23" s="16" t="s">
        <v>387</v>
      </c>
      <c r="C23" s="82"/>
      <c r="D23" s="82"/>
      <c r="E23" s="82"/>
      <c r="F23" s="82"/>
      <c r="G23" s="82"/>
      <c r="H23" s="8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81"/>
      <c r="B24" s="16" t="s">
        <v>388</v>
      </c>
      <c r="C24" s="82"/>
      <c r="D24" s="82"/>
      <c r="E24" s="82"/>
      <c r="F24" s="82"/>
      <c r="G24" s="82"/>
      <c r="H24" s="8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81"/>
      <c r="B25" s="16" t="s">
        <v>389</v>
      </c>
      <c r="C25" s="82"/>
      <c r="D25" s="82"/>
      <c r="E25" s="82"/>
      <c r="F25" s="82"/>
      <c r="G25" s="82"/>
      <c r="H25" s="8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0" customHeight="1">
      <c r="A26" s="81"/>
      <c r="B26" s="16" t="s">
        <v>390</v>
      </c>
      <c r="C26" s="82"/>
      <c r="D26" s="82"/>
      <c r="E26" s="82"/>
      <c r="F26" s="82"/>
      <c r="G26" s="82"/>
      <c r="H26" s="8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81"/>
      <c r="B27" s="33" t="s">
        <v>89</v>
      </c>
      <c r="C27" s="82"/>
      <c r="D27" s="82"/>
      <c r="E27" s="82"/>
      <c r="F27" s="82"/>
      <c r="G27" s="82"/>
      <c r="H27" s="8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81"/>
      <c r="B28" s="35" t="s">
        <v>391</v>
      </c>
      <c r="C28" s="89"/>
      <c r="D28" s="89"/>
      <c r="E28" s="89"/>
      <c r="F28" s="89"/>
      <c r="G28" s="89"/>
      <c r="H28" s="7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82"/>
      <c r="B29" s="82"/>
      <c r="C29" s="82"/>
      <c r="D29" s="82"/>
      <c r="E29" s="82"/>
      <c r="F29" s="82"/>
      <c r="G29" s="82"/>
      <c r="H29" s="82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20.75"/>
    <col customWidth="1" min="3" max="3" width="7.13"/>
    <col customWidth="1" min="4" max="4" width="8.63"/>
    <col customWidth="1" min="5" max="5" width="6.88"/>
    <col customWidth="1" min="6" max="26" width="8.63"/>
  </cols>
  <sheetData>
    <row r="1" ht="12.75" customHeight="1">
      <c r="A1" s="142" t="s">
        <v>0</v>
      </c>
      <c r="B1" s="2"/>
      <c r="C1" s="205" t="s">
        <v>392</v>
      </c>
      <c r="D1" s="4"/>
      <c r="E1" s="4"/>
      <c r="F1" s="4"/>
      <c r="G1" s="4"/>
      <c r="H1" s="2"/>
    </row>
    <row r="2" ht="12.75" customHeight="1">
      <c r="A2" s="144" t="s">
        <v>92</v>
      </c>
      <c r="B2" s="7"/>
      <c r="C2" s="146">
        <v>170.0</v>
      </c>
      <c r="D2" s="9"/>
      <c r="E2" s="7"/>
      <c r="F2" s="89"/>
      <c r="G2" s="89"/>
      <c r="H2" s="89"/>
    </row>
    <row r="3" ht="12.75" customHeight="1">
      <c r="A3" s="6" t="s">
        <v>4</v>
      </c>
      <c r="B3" s="7"/>
      <c r="C3" s="146">
        <v>2.0</v>
      </c>
      <c r="D3" s="7"/>
      <c r="E3" s="70"/>
      <c r="F3" s="70"/>
      <c r="G3" s="70"/>
      <c r="H3" s="70"/>
    </row>
    <row r="4" ht="12.75" customHeight="1">
      <c r="A4" s="71"/>
      <c r="B4" s="70"/>
      <c r="C4" s="70"/>
      <c r="D4" s="146" t="s">
        <v>5</v>
      </c>
      <c r="E4" s="9"/>
      <c r="F4" s="7"/>
      <c r="G4" s="146" t="s">
        <v>6</v>
      </c>
      <c r="H4" s="7"/>
    </row>
    <row r="5" ht="12.75" customHeight="1">
      <c r="A5" s="71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</row>
    <row r="6" ht="12.75" customHeight="1">
      <c r="A6" s="150">
        <v>1.0</v>
      </c>
      <c r="B6" s="18" t="s">
        <v>230</v>
      </c>
      <c r="C6" s="18" t="s">
        <v>213</v>
      </c>
      <c r="D6" s="80">
        <v>1.0</v>
      </c>
      <c r="E6" s="76"/>
      <c r="F6" s="21">
        <v>0.05</v>
      </c>
      <c r="G6" s="80">
        <f t="shared" ref="G6:G14" si="1">D6*$C$3</f>
        <v>2</v>
      </c>
      <c r="H6" s="80">
        <f t="shared" ref="H6:H14" si="2">F6*$C$3</f>
        <v>0.1</v>
      </c>
    </row>
    <row r="7" ht="12.75" customHeight="1">
      <c r="A7" s="150">
        <v>2.0</v>
      </c>
      <c r="B7" s="18" t="s">
        <v>70</v>
      </c>
      <c r="C7" s="18" t="s">
        <v>15</v>
      </c>
      <c r="D7" s="80">
        <f t="shared" ref="D7:D14" si="3">100*F7/(100-E7)</f>
        <v>0.1</v>
      </c>
      <c r="E7" s="76"/>
      <c r="F7" s="21">
        <v>0.1</v>
      </c>
      <c r="G7" s="80">
        <f t="shared" si="1"/>
        <v>0.2</v>
      </c>
      <c r="H7" s="80">
        <f t="shared" si="2"/>
        <v>0.2</v>
      </c>
    </row>
    <row r="8" ht="12.75" customHeight="1">
      <c r="A8" s="150">
        <v>3.0</v>
      </c>
      <c r="B8" s="18" t="s">
        <v>306</v>
      </c>
      <c r="C8" s="18" t="s">
        <v>15</v>
      </c>
      <c r="D8" s="80">
        <f t="shared" si="3"/>
        <v>0.002409638554</v>
      </c>
      <c r="E8" s="227">
        <v>17.0</v>
      </c>
      <c r="F8" s="21">
        <v>0.002</v>
      </c>
      <c r="G8" s="80">
        <f t="shared" si="1"/>
        <v>0.004819277108</v>
      </c>
      <c r="H8" s="80">
        <f t="shared" si="2"/>
        <v>0.004</v>
      </c>
    </row>
    <row r="9" ht="12.75" customHeight="1">
      <c r="A9" s="150">
        <v>4.0</v>
      </c>
      <c r="B9" s="18" t="s">
        <v>393</v>
      </c>
      <c r="C9" s="18" t="s">
        <v>15</v>
      </c>
      <c r="D9" s="80">
        <f t="shared" si="3"/>
        <v>0.004210526316</v>
      </c>
      <c r="E9" s="76">
        <v>5.0</v>
      </c>
      <c r="F9" s="21">
        <v>0.004</v>
      </c>
      <c r="G9" s="80">
        <f t="shared" si="1"/>
        <v>0.008421052632</v>
      </c>
      <c r="H9" s="80">
        <f t="shared" si="2"/>
        <v>0.008</v>
      </c>
    </row>
    <row r="10" ht="12.75" customHeight="1">
      <c r="A10" s="150">
        <v>5.0</v>
      </c>
      <c r="B10" s="18" t="s">
        <v>394</v>
      </c>
      <c r="C10" s="18" t="s">
        <v>15</v>
      </c>
      <c r="D10" s="80">
        <f t="shared" si="3"/>
        <v>0.002105263158</v>
      </c>
      <c r="E10" s="76">
        <v>5.0</v>
      </c>
      <c r="F10" s="21">
        <v>0.002</v>
      </c>
      <c r="G10" s="80">
        <f t="shared" si="1"/>
        <v>0.004210526316</v>
      </c>
      <c r="H10" s="80">
        <f t="shared" si="2"/>
        <v>0.004</v>
      </c>
    </row>
    <row r="11" ht="12.75" customHeight="1">
      <c r="A11" s="150">
        <v>6.0</v>
      </c>
      <c r="B11" s="18" t="s">
        <v>395</v>
      </c>
      <c r="C11" s="18" t="s">
        <v>15</v>
      </c>
      <c r="D11" s="80">
        <f t="shared" si="3"/>
        <v>0.003</v>
      </c>
      <c r="E11" s="76"/>
      <c r="F11" s="21">
        <v>0.003</v>
      </c>
      <c r="G11" s="80">
        <f t="shared" si="1"/>
        <v>0.006</v>
      </c>
      <c r="H11" s="80">
        <f t="shared" si="2"/>
        <v>0.006</v>
      </c>
    </row>
    <row r="12" ht="12.75" customHeight="1">
      <c r="A12" s="150">
        <v>7.0</v>
      </c>
      <c r="B12" s="18" t="s">
        <v>396</v>
      </c>
      <c r="C12" s="18"/>
      <c r="D12" s="80">
        <f t="shared" si="3"/>
        <v>0</v>
      </c>
      <c r="E12" s="76"/>
      <c r="F12" s="21">
        <v>0.0</v>
      </c>
      <c r="G12" s="80">
        <f t="shared" si="1"/>
        <v>0</v>
      </c>
      <c r="H12" s="80">
        <f t="shared" si="2"/>
        <v>0</v>
      </c>
    </row>
    <row r="13" ht="12.75" customHeight="1">
      <c r="A13" s="150">
        <v>8.0</v>
      </c>
      <c r="B13" s="18" t="s">
        <v>23</v>
      </c>
      <c r="C13" s="18"/>
      <c r="D13" s="80">
        <f t="shared" si="3"/>
        <v>0</v>
      </c>
      <c r="E13" s="76"/>
      <c r="F13" s="21">
        <v>0.0</v>
      </c>
      <c r="G13" s="80">
        <f t="shared" si="1"/>
        <v>0</v>
      </c>
      <c r="H13" s="80">
        <f t="shared" si="2"/>
        <v>0</v>
      </c>
    </row>
    <row r="14" ht="12.75" customHeight="1">
      <c r="A14" s="150">
        <v>9.0</v>
      </c>
      <c r="B14" s="18" t="s">
        <v>71</v>
      </c>
      <c r="C14" s="18"/>
      <c r="D14" s="80">
        <f t="shared" si="3"/>
        <v>0</v>
      </c>
      <c r="E14" s="76"/>
      <c r="F14" s="21">
        <v>0.0</v>
      </c>
      <c r="G14" s="80">
        <f t="shared" si="1"/>
        <v>0</v>
      </c>
      <c r="H14" s="80">
        <f t="shared" si="2"/>
        <v>0</v>
      </c>
    </row>
    <row r="15" ht="12.75" customHeight="1">
      <c r="A15" s="71"/>
      <c r="B15" s="74" t="s">
        <v>211</v>
      </c>
      <c r="C15" s="18"/>
      <c r="D15" s="80"/>
      <c r="E15" s="76"/>
      <c r="F15" s="75"/>
      <c r="G15" s="80"/>
      <c r="H15" s="80"/>
    </row>
    <row r="16" ht="12.75" customHeight="1">
      <c r="A16" s="228">
        <v>1.0</v>
      </c>
      <c r="B16" s="18" t="s">
        <v>229</v>
      </c>
      <c r="C16" s="18" t="s">
        <v>15</v>
      </c>
      <c r="D16" s="80">
        <f>100*F16/(100-E16)</f>
        <v>0.01</v>
      </c>
      <c r="E16" s="76"/>
      <c r="F16" s="21">
        <v>0.01</v>
      </c>
      <c r="G16" s="80">
        <f t="shared" ref="G16:G18" si="4">D16*$C$3</f>
        <v>0.02</v>
      </c>
      <c r="H16" s="80">
        <f t="shared" ref="H16:H18" si="5">F16*$C$3</f>
        <v>0.02</v>
      </c>
    </row>
    <row r="17" ht="12.75" customHeight="1">
      <c r="A17" s="150">
        <v>2.0</v>
      </c>
      <c r="B17" s="18" t="s">
        <v>230</v>
      </c>
      <c r="C17" s="18" t="s">
        <v>213</v>
      </c>
      <c r="D17" s="80">
        <v>0.5</v>
      </c>
      <c r="E17" s="76"/>
      <c r="F17" s="21">
        <v>0.025</v>
      </c>
      <c r="G17" s="80">
        <f t="shared" si="4"/>
        <v>1</v>
      </c>
      <c r="H17" s="80">
        <f t="shared" si="5"/>
        <v>0.05</v>
      </c>
    </row>
    <row r="18" ht="12.75" customHeight="1">
      <c r="A18" s="150">
        <v>3.0</v>
      </c>
      <c r="B18" s="18" t="s">
        <v>232</v>
      </c>
      <c r="C18" s="18" t="s">
        <v>15</v>
      </c>
      <c r="D18" s="80">
        <f>100*F18/(100-E18)</f>
        <v>0.01</v>
      </c>
      <c r="E18" s="76"/>
      <c r="F18" s="21">
        <v>0.01</v>
      </c>
      <c r="G18" s="80">
        <f t="shared" si="4"/>
        <v>0.02</v>
      </c>
      <c r="H18" s="80">
        <f t="shared" si="5"/>
        <v>0.02</v>
      </c>
    </row>
    <row r="19" ht="12.75" customHeight="1">
      <c r="A19" s="150"/>
      <c r="B19" s="74" t="s">
        <v>397</v>
      </c>
      <c r="C19" s="18"/>
      <c r="D19" s="80"/>
      <c r="E19" s="76"/>
      <c r="F19" s="75"/>
      <c r="G19" s="80"/>
      <c r="H19" s="80"/>
    </row>
    <row r="20" ht="12.75" customHeight="1">
      <c r="A20" s="228">
        <v>1.0</v>
      </c>
      <c r="B20" s="229" t="s">
        <v>398</v>
      </c>
      <c r="C20" s="229" t="s">
        <v>21</v>
      </c>
      <c r="D20" s="80">
        <f>100*F20/(100-E20)</f>
        <v>0.25</v>
      </c>
      <c r="E20" s="75"/>
      <c r="F20" s="21">
        <v>0.25</v>
      </c>
      <c r="G20" s="80">
        <f>D20*$C$3</f>
        <v>0.5</v>
      </c>
      <c r="H20" s="80">
        <f>F20*$C$3</f>
        <v>0.5</v>
      </c>
    </row>
    <row r="21" ht="12.75" customHeight="1">
      <c r="A21" s="81"/>
      <c r="B21" s="74" t="s">
        <v>399</v>
      </c>
      <c r="C21" s="70"/>
      <c r="D21" s="80"/>
      <c r="E21" s="70"/>
      <c r="F21" s="21">
        <f>SUM(F6:F20)</f>
        <v>0.456</v>
      </c>
      <c r="G21" s="230"/>
      <c r="H21" s="80">
        <f>SUM(H6:H20)</f>
        <v>0.912</v>
      </c>
    </row>
    <row r="22" ht="12.75" customHeight="1">
      <c r="A22" s="82"/>
      <c r="B22" s="33"/>
      <c r="C22" s="82"/>
      <c r="D22" s="231"/>
      <c r="E22" s="82"/>
      <c r="F22" s="232"/>
      <c r="G22" s="233"/>
      <c r="H22" s="231"/>
    </row>
    <row r="23" ht="12.75" customHeight="1">
      <c r="A23" s="82"/>
      <c r="B23" s="33" t="s">
        <v>56</v>
      </c>
      <c r="C23" s="82"/>
      <c r="D23" s="82"/>
      <c r="E23" s="82"/>
      <c r="F23" s="82"/>
      <c r="G23" s="82"/>
      <c r="H23" s="81"/>
    </row>
    <row r="24" ht="12.75" customHeight="1">
      <c r="A24" s="82"/>
      <c r="B24" s="31" t="s">
        <v>400</v>
      </c>
      <c r="C24" s="82"/>
      <c r="D24" s="82"/>
      <c r="E24" s="82"/>
      <c r="F24" s="82"/>
      <c r="G24" s="82"/>
      <c r="H24" s="81"/>
    </row>
    <row r="25" ht="12.75" customHeight="1">
      <c r="A25" s="82"/>
      <c r="B25" s="16" t="s">
        <v>401</v>
      </c>
      <c r="C25" s="82"/>
      <c r="D25" s="82"/>
      <c r="E25" s="82"/>
      <c r="F25" s="82"/>
      <c r="G25" s="82"/>
      <c r="H25" s="81"/>
    </row>
    <row r="26" ht="12.75" customHeight="1">
      <c r="A26" s="82"/>
      <c r="B26" s="16" t="s">
        <v>402</v>
      </c>
      <c r="C26" s="99"/>
      <c r="D26" s="99"/>
      <c r="E26" s="99"/>
      <c r="F26" s="82"/>
      <c r="G26" s="82"/>
      <c r="H26" s="81"/>
    </row>
    <row r="27" ht="12.75" customHeight="1">
      <c r="A27" s="82"/>
      <c r="B27" s="33" t="s">
        <v>384</v>
      </c>
      <c r="C27" s="82"/>
      <c r="D27" s="82"/>
      <c r="E27" s="82"/>
      <c r="F27" s="82"/>
      <c r="G27" s="82"/>
      <c r="H27" s="81"/>
    </row>
    <row r="28" ht="12.75" customHeight="1">
      <c r="A28" s="82"/>
      <c r="B28" s="16" t="s">
        <v>403</v>
      </c>
      <c r="C28" s="82"/>
      <c r="D28" s="82"/>
      <c r="E28" s="82"/>
      <c r="F28" s="82"/>
      <c r="G28" s="82"/>
      <c r="H28" s="81"/>
    </row>
    <row r="29" ht="12.75" customHeight="1">
      <c r="A29" s="82"/>
      <c r="B29" s="16" t="s">
        <v>404</v>
      </c>
      <c r="C29" s="82"/>
      <c r="D29" s="82"/>
      <c r="E29" s="82"/>
      <c r="F29" s="82"/>
      <c r="G29" s="82"/>
      <c r="H29" s="81"/>
    </row>
    <row r="30" ht="12.75" customHeight="1">
      <c r="A30" s="82"/>
      <c r="B30" s="16" t="s">
        <v>405</v>
      </c>
      <c r="C30" s="82"/>
      <c r="D30" s="82"/>
      <c r="E30" s="82"/>
      <c r="F30" s="82"/>
      <c r="G30" s="82"/>
      <c r="H30" s="81"/>
    </row>
    <row r="31" ht="12.75" customHeight="1">
      <c r="A31" s="82"/>
      <c r="B31" s="16" t="s">
        <v>406</v>
      </c>
      <c r="C31" s="82"/>
      <c r="D31" s="82"/>
      <c r="E31" s="82"/>
      <c r="F31" s="82"/>
      <c r="G31" s="82"/>
      <c r="H31" s="81"/>
    </row>
    <row r="32" ht="12.75" customHeight="1">
      <c r="A32" s="82"/>
      <c r="B32" s="16" t="s">
        <v>407</v>
      </c>
      <c r="C32" s="82"/>
      <c r="D32" s="82"/>
      <c r="E32" s="82"/>
      <c r="F32" s="82"/>
      <c r="G32" s="82"/>
      <c r="H32" s="81"/>
    </row>
    <row r="33" ht="12.75" customHeight="1">
      <c r="A33" s="82"/>
      <c r="B33" s="16" t="s">
        <v>408</v>
      </c>
      <c r="C33" s="82"/>
      <c r="D33" s="82"/>
      <c r="E33" s="82"/>
      <c r="F33" s="82"/>
      <c r="G33" s="82"/>
      <c r="H33" s="81"/>
    </row>
    <row r="34" ht="12.75" customHeight="1">
      <c r="A34" s="82"/>
      <c r="B34" s="16" t="s">
        <v>409</v>
      </c>
      <c r="C34" s="82"/>
      <c r="D34" s="82"/>
      <c r="E34" s="82"/>
      <c r="F34" s="82"/>
      <c r="G34" s="82"/>
      <c r="H34" s="81"/>
    </row>
    <row r="35" ht="12.75" customHeight="1">
      <c r="A35" s="82"/>
      <c r="B35" s="16" t="s">
        <v>410</v>
      </c>
      <c r="C35" s="82"/>
      <c r="D35" s="82"/>
      <c r="E35" s="82"/>
      <c r="F35" s="82"/>
      <c r="G35" s="82"/>
      <c r="H35" s="81"/>
    </row>
    <row r="36" ht="12.75" customHeight="1">
      <c r="A36" s="82"/>
      <c r="B36" s="33" t="s">
        <v>89</v>
      </c>
      <c r="C36" s="82"/>
      <c r="D36" s="82"/>
      <c r="E36" s="82"/>
      <c r="F36" s="82"/>
      <c r="G36" s="82"/>
      <c r="H36" s="81"/>
    </row>
    <row r="37" ht="12.75" customHeight="1">
      <c r="A37" s="82"/>
      <c r="B37" s="16" t="s">
        <v>411</v>
      </c>
      <c r="C37" s="82"/>
      <c r="D37" s="82"/>
      <c r="E37" s="82"/>
      <c r="F37" s="82"/>
      <c r="G37" s="82"/>
      <c r="H37" s="81"/>
    </row>
    <row r="38" ht="12.75" customHeight="1">
      <c r="A38" s="82"/>
      <c r="B38" s="89"/>
      <c r="C38" s="89"/>
      <c r="D38" s="89"/>
      <c r="E38" s="89"/>
      <c r="F38" s="89"/>
      <c r="G38" s="89"/>
      <c r="H38" s="70"/>
    </row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8.13"/>
    <col customWidth="1" min="3" max="3" width="6.25"/>
    <col customWidth="1" min="4" max="4" width="8.63"/>
    <col customWidth="1" min="5" max="5" width="6.38"/>
    <col customWidth="1" min="6" max="26" width="8.63"/>
  </cols>
  <sheetData>
    <row r="1" ht="19.5" customHeight="1">
      <c r="A1" s="1" t="s">
        <v>0</v>
      </c>
      <c r="B1" s="2"/>
      <c r="C1" s="3" t="s">
        <v>412</v>
      </c>
      <c r="D1" s="4"/>
      <c r="E1" s="4"/>
      <c r="F1" s="4"/>
      <c r="G1" s="4"/>
      <c r="H1" s="2"/>
    </row>
    <row r="2" ht="12.75" customHeight="1">
      <c r="A2" s="6" t="s">
        <v>2</v>
      </c>
      <c r="B2" s="7"/>
      <c r="C2" s="8">
        <v>200.0</v>
      </c>
      <c r="D2" s="9"/>
      <c r="E2" s="7"/>
      <c r="F2" s="10"/>
      <c r="G2" s="10"/>
      <c r="H2" s="10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 ht="12.75" customHeight="1">
      <c r="A6" s="17">
        <v>1.0</v>
      </c>
      <c r="B6" s="18" t="s">
        <v>67</v>
      </c>
      <c r="C6" s="18" t="s">
        <v>15</v>
      </c>
      <c r="D6" s="19">
        <f t="shared" ref="D6:D11" si="1">100*F6/(100-E6)</f>
        <v>0.2</v>
      </c>
      <c r="E6" s="20">
        <v>25.0</v>
      </c>
      <c r="F6" s="21">
        <v>0.15</v>
      </c>
      <c r="G6" s="19">
        <f t="shared" ref="G6:G11" si="2">D6*$C$3</f>
        <v>0.4</v>
      </c>
      <c r="H6" s="19">
        <f t="shared" ref="H6:H11" si="3">F6*$C$3</f>
        <v>0.3</v>
      </c>
    </row>
    <row r="7" ht="19.5" customHeight="1">
      <c r="A7" s="17">
        <v>2.0</v>
      </c>
      <c r="B7" s="23" t="s">
        <v>413</v>
      </c>
      <c r="C7" s="18" t="s">
        <v>15</v>
      </c>
      <c r="D7" s="19">
        <f t="shared" si="1"/>
        <v>0.1125</v>
      </c>
      <c r="E7" s="20">
        <v>20.0</v>
      </c>
      <c r="F7" s="21">
        <v>0.09</v>
      </c>
      <c r="G7" s="19">
        <f t="shared" si="2"/>
        <v>0.225</v>
      </c>
      <c r="H7" s="19">
        <f t="shared" si="3"/>
        <v>0.18</v>
      </c>
    </row>
    <row r="8" ht="12.75" customHeight="1">
      <c r="A8" s="17">
        <v>3.0</v>
      </c>
      <c r="B8" s="18" t="s">
        <v>414</v>
      </c>
      <c r="C8" s="18" t="s">
        <v>21</v>
      </c>
      <c r="D8" s="19">
        <f t="shared" si="1"/>
        <v>0</v>
      </c>
      <c r="E8" s="24"/>
      <c r="F8" s="21">
        <v>0.0</v>
      </c>
      <c r="G8" s="19">
        <f t="shared" si="2"/>
        <v>0</v>
      </c>
      <c r="H8" s="19">
        <f t="shared" si="3"/>
        <v>0</v>
      </c>
    </row>
    <row r="9" ht="18.0" customHeight="1">
      <c r="A9" s="17">
        <v>4.0</v>
      </c>
      <c r="B9" s="23" t="s">
        <v>415</v>
      </c>
      <c r="C9" s="18" t="s">
        <v>21</v>
      </c>
      <c r="D9" s="19">
        <f t="shared" si="1"/>
        <v>0.03</v>
      </c>
      <c r="E9" s="24"/>
      <c r="F9" s="21">
        <v>0.03</v>
      </c>
      <c r="G9" s="19">
        <f t="shared" si="2"/>
        <v>0.06</v>
      </c>
      <c r="H9" s="19">
        <f t="shared" si="3"/>
        <v>0.06</v>
      </c>
    </row>
    <row r="10" ht="12.75" customHeight="1">
      <c r="A10" s="17">
        <v>5.0</v>
      </c>
      <c r="B10" s="23" t="s">
        <v>123</v>
      </c>
      <c r="C10" s="18" t="s">
        <v>15</v>
      </c>
      <c r="D10" s="19">
        <f t="shared" si="1"/>
        <v>0.015</v>
      </c>
      <c r="E10" s="24"/>
      <c r="F10" s="21">
        <v>0.015</v>
      </c>
      <c r="G10" s="19">
        <f t="shared" si="2"/>
        <v>0.03</v>
      </c>
      <c r="H10" s="19">
        <f t="shared" si="3"/>
        <v>0.03</v>
      </c>
    </row>
    <row r="11" ht="12.75" customHeight="1">
      <c r="A11" s="17">
        <v>6.0</v>
      </c>
      <c r="B11" s="18" t="s">
        <v>23</v>
      </c>
      <c r="C11" s="18" t="s">
        <v>15</v>
      </c>
      <c r="D11" s="19">
        <f t="shared" si="1"/>
        <v>0</v>
      </c>
      <c r="E11" s="24"/>
      <c r="F11" s="21">
        <v>0.0</v>
      </c>
      <c r="G11" s="19">
        <f t="shared" si="2"/>
        <v>0</v>
      </c>
      <c r="H11" s="19">
        <f t="shared" si="3"/>
        <v>0</v>
      </c>
    </row>
    <row r="12" ht="12.75" customHeight="1">
      <c r="A12" s="12"/>
      <c r="B12" s="15" t="s">
        <v>29</v>
      </c>
      <c r="C12" s="10"/>
      <c r="D12" s="10"/>
      <c r="E12" s="10"/>
      <c r="F12" s="19">
        <f>SUM(F6:F11)</f>
        <v>0.285</v>
      </c>
      <c r="G12" s="10"/>
      <c r="H12" s="19">
        <f>SUM(H6:H11)</f>
        <v>0.57</v>
      </c>
    </row>
    <row r="13" ht="12.75" customHeight="1">
      <c r="A13" s="26"/>
      <c r="B13" s="26"/>
      <c r="C13" s="26"/>
      <c r="D13" s="26"/>
      <c r="E13" s="26"/>
      <c r="F13" s="26"/>
      <c r="G13" s="26"/>
      <c r="H13" s="26"/>
    </row>
    <row r="14" ht="12.75" customHeight="1">
      <c r="A14" s="27"/>
      <c r="B14" s="28" t="s">
        <v>30</v>
      </c>
      <c r="C14" s="29"/>
      <c r="D14" s="29"/>
      <c r="E14" s="29"/>
      <c r="F14" s="29"/>
      <c r="G14" s="29"/>
      <c r="H14" s="30"/>
    </row>
    <row r="15" ht="12.75" customHeight="1">
      <c r="A15" s="27"/>
      <c r="B15" s="16" t="s">
        <v>416</v>
      </c>
      <c r="C15" s="29"/>
      <c r="D15" s="29"/>
      <c r="E15" s="29"/>
      <c r="F15" s="29"/>
      <c r="G15" s="29"/>
      <c r="H15" s="30"/>
    </row>
    <row r="16" ht="12.75" customHeight="1">
      <c r="A16" s="27"/>
      <c r="B16" s="32" t="s">
        <v>34</v>
      </c>
      <c r="C16" s="29"/>
      <c r="D16" s="29"/>
      <c r="E16" s="29"/>
      <c r="F16" s="29"/>
      <c r="G16" s="29"/>
      <c r="H16" s="30"/>
    </row>
    <row r="17" ht="12.75" customHeight="1">
      <c r="A17" s="27"/>
      <c r="B17" s="16" t="s">
        <v>417</v>
      </c>
      <c r="C17" s="29"/>
      <c r="D17" s="29"/>
      <c r="E17" s="29"/>
      <c r="F17" s="29"/>
      <c r="G17" s="29"/>
      <c r="H17" s="30"/>
    </row>
    <row r="18" ht="12.75" customHeight="1">
      <c r="A18" s="27"/>
      <c r="B18" s="16" t="s">
        <v>418</v>
      </c>
      <c r="C18" s="29"/>
      <c r="D18" s="29"/>
      <c r="E18" s="29"/>
      <c r="F18" s="29"/>
      <c r="G18" s="29"/>
      <c r="H18" s="30"/>
    </row>
    <row r="19" ht="12.75" customHeight="1">
      <c r="A19" s="27"/>
      <c r="B19" s="16" t="s">
        <v>419</v>
      </c>
      <c r="C19" s="29"/>
      <c r="D19" s="29"/>
      <c r="E19" s="29"/>
      <c r="F19" s="29"/>
      <c r="G19" s="29"/>
      <c r="H19" s="30"/>
    </row>
    <row r="20" ht="12.75" customHeight="1">
      <c r="A20" s="27"/>
      <c r="B20" s="16" t="s">
        <v>420</v>
      </c>
      <c r="C20" s="29"/>
      <c r="D20" s="29"/>
      <c r="E20" s="29"/>
      <c r="F20" s="29"/>
      <c r="G20" s="29"/>
      <c r="H20" s="30"/>
    </row>
    <row r="21" ht="12.75" customHeight="1">
      <c r="A21" s="27"/>
      <c r="B21" s="16" t="s">
        <v>421</v>
      </c>
      <c r="C21" s="29"/>
      <c r="D21" s="29"/>
      <c r="E21" s="29"/>
      <c r="F21" s="29"/>
      <c r="G21" s="29"/>
      <c r="H21" s="30"/>
    </row>
    <row r="22" ht="12.75" customHeight="1">
      <c r="A22" s="27"/>
      <c r="B22" s="16" t="s">
        <v>422</v>
      </c>
      <c r="C22" s="29"/>
      <c r="D22" s="29"/>
      <c r="E22" s="29"/>
      <c r="F22" s="29"/>
      <c r="G22" s="29"/>
      <c r="H22" s="30"/>
    </row>
    <row r="23" ht="12.75" customHeight="1">
      <c r="A23" s="27"/>
      <c r="B23" s="16" t="s">
        <v>423</v>
      </c>
      <c r="C23" s="29"/>
      <c r="D23" s="29"/>
      <c r="E23" s="29"/>
      <c r="F23" s="29"/>
      <c r="G23" s="29"/>
      <c r="H23" s="30"/>
    </row>
    <row r="24" ht="12.75" customHeight="1">
      <c r="A24" s="27"/>
      <c r="B24" s="16" t="s">
        <v>424</v>
      </c>
      <c r="C24" s="29"/>
      <c r="D24" s="29"/>
      <c r="E24" s="29"/>
      <c r="F24" s="29"/>
      <c r="G24" s="29"/>
      <c r="H24" s="30"/>
    </row>
    <row r="25" ht="12.75" customHeight="1">
      <c r="A25" s="27"/>
      <c r="B25" s="16" t="s">
        <v>425</v>
      </c>
      <c r="C25" s="29"/>
      <c r="D25" s="29"/>
      <c r="E25" s="29"/>
      <c r="F25" s="29"/>
      <c r="G25" s="29"/>
      <c r="H25" s="30"/>
    </row>
    <row r="26" ht="12.75" customHeight="1">
      <c r="A26" s="27"/>
      <c r="B26" s="33" t="s">
        <v>40</v>
      </c>
      <c r="C26" s="29"/>
      <c r="D26" s="29"/>
      <c r="E26" s="29"/>
      <c r="F26" s="29"/>
      <c r="G26" s="29"/>
      <c r="H26" s="30"/>
    </row>
    <row r="27" ht="12.75" customHeight="1">
      <c r="A27" s="34"/>
      <c r="B27" s="35" t="s">
        <v>426</v>
      </c>
      <c r="C27" s="26"/>
      <c r="D27" s="26"/>
      <c r="E27" s="26"/>
      <c r="F27" s="26"/>
      <c r="G27" s="26"/>
      <c r="H27" s="10"/>
    </row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8.75"/>
    <col customWidth="1" min="3" max="26" width="8.63"/>
  </cols>
  <sheetData>
    <row r="1" ht="12.75" customHeight="1">
      <c r="A1" s="90" t="s">
        <v>0</v>
      </c>
      <c r="B1" s="91"/>
      <c r="C1" s="234" t="s">
        <v>427</v>
      </c>
      <c r="D1" s="185"/>
      <c r="E1" s="235" t="s">
        <v>428</v>
      </c>
      <c r="F1" s="236"/>
      <c r="G1" s="185"/>
      <c r="H1" s="186"/>
    </row>
    <row r="2" ht="12.75" customHeight="1">
      <c r="A2" s="187" t="s">
        <v>92</v>
      </c>
      <c r="B2" s="188"/>
      <c r="C2" s="187">
        <v>100.0</v>
      </c>
      <c r="D2" s="189"/>
      <c r="E2" s="188"/>
      <c r="F2" s="29"/>
      <c r="G2" s="29"/>
      <c r="H2" s="29"/>
    </row>
    <row r="3" ht="12.75" customHeight="1">
      <c r="A3" s="190" t="s">
        <v>4</v>
      </c>
      <c r="B3" s="191"/>
      <c r="C3" s="187">
        <v>2.0</v>
      </c>
      <c r="D3" s="188"/>
      <c r="E3" s="26"/>
      <c r="F3" s="26"/>
      <c r="G3" s="26"/>
      <c r="H3" s="26"/>
    </row>
    <row r="4" ht="12.75" customHeight="1">
      <c r="A4" s="26"/>
      <c r="B4" s="26"/>
      <c r="C4" s="10"/>
      <c r="D4" s="146" t="s">
        <v>5</v>
      </c>
      <c r="E4" s="9"/>
      <c r="F4" s="7"/>
      <c r="G4" s="146" t="s">
        <v>6</v>
      </c>
      <c r="H4" s="7"/>
    </row>
    <row r="5" ht="12.75" customHeight="1">
      <c r="A5" s="12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</row>
    <row r="6" ht="12.75" customHeight="1">
      <c r="A6" s="150">
        <v>1.0</v>
      </c>
      <c r="B6" s="18" t="s">
        <v>429</v>
      </c>
      <c r="C6" s="18" t="s">
        <v>15</v>
      </c>
      <c r="D6" s="80">
        <f t="shared" ref="D6:D11" si="1">100*F6/(100-E6)</f>
        <v>0.006</v>
      </c>
      <c r="E6" s="24"/>
      <c r="F6" s="21">
        <v>0.006</v>
      </c>
      <c r="G6" s="80">
        <f t="shared" ref="G6:G11" si="2">D6*$C$3</f>
        <v>0.012</v>
      </c>
      <c r="H6" s="80">
        <f t="shared" ref="H6:H11" si="3">F6*$C$3</f>
        <v>0.012</v>
      </c>
    </row>
    <row r="7" ht="12.75" customHeight="1">
      <c r="A7" s="150">
        <v>2.0</v>
      </c>
      <c r="B7" s="18" t="s">
        <v>229</v>
      </c>
      <c r="C7" s="18" t="s">
        <v>15</v>
      </c>
      <c r="D7" s="80">
        <f t="shared" si="1"/>
        <v>0.006</v>
      </c>
      <c r="E7" s="24"/>
      <c r="F7" s="21">
        <v>0.006</v>
      </c>
      <c r="G7" s="80">
        <f t="shared" si="2"/>
        <v>0.012</v>
      </c>
      <c r="H7" s="80">
        <f t="shared" si="3"/>
        <v>0.012</v>
      </c>
    </row>
    <row r="8" ht="12.75" customHeight="1">
      <c r="A8" s="150">
        <v>3.0</v>
      </c>
      <c r="B8" s="18" t="s">
        <v>430</v>
      </c>
      <c r="C8" s="18" t="s">
        <v>21</v>
      </c>
      <c r="D8" s="80">
        <f t="shared" si="1"/>
        <v>0.1</v>
      </c>
      <c r="E8" s="24"/>
      <c r="F8" s="21">
        <v>0.1</v>
      </c>
      <c r="G8" s="80">
        <f t="shared" si="2"/>
        <v>0.2</v>
      </c>
      <c r="H8" s="80">
        <f t="shared" si="3"/>
        <v>0.2</v>
      </c>
    </row>
    <row r="9" ht="12.75" customHeight="1">
      <c r="A9" s="150">
        <v>4.0</v>
      </c>
      <c r="B9" s="18" t="s">
        <v>23</v>
      </c>
      <c r="C9" s="18" t="s">
        <v>15</v>
      </c>
      <c r="D9" s="80">
        <f t="shared" si="1"/>
        <v>0</v>
      </c>
      <c r="E9" s="24"/>
      <c r="F9" s="21">
        <v>0.0</v>
      </c>
      <c r="G9" s="80">
        <f t="shared" si="2"/>
        <v>0</v>
      </c>
      <c r="H9" s="80">
        <f t="shared" si="3"/>
        <v>0</v>
      </c>
    </row>
    <row r="10" ht="12.75" customHeight="1">
      <c r="A10" s="150">
        <v>5.0</v>
      </c>
      <c r="B10" s="18" t="s">
        <v>18</v>
      </c>
      <c r="C10" s="18" t="s">
        <v>15</v>
      </c>
      <c r="D10" s="80">
        <f t="shared" si="1"/>
        <v>0.01</v>
      </c>
      <c r="E10" s="24"/>
      <c r="F10" s="21">
        <v>0.01</v>
      </c>
      <c r="G10" s="80">
        <f t="shared" si="2"/>
        <v>0.02</v>
      </c>
      <c r="H10" s="80">
        <f t="shared" si="3"/>
        <v>0.02</v>
      </c>
    </row>
    <row r="11" ht="12.75" customHeight="1">
      <c r="A11" s="150">
        <v>6.0</v>
      </c>
      <c r="B11" s="18" t="s">
        <v>209</v>
      </c>
      <c r="C11" s="18" t="s">
        <v>21</v>
      </c>
      <c r="D11" s="80">
        <f t="shared" si="1"/>
        <v>0.02</v>
      </c>
      <c r="E11" s="24"/>
      <c r="F11" s="21">
        <v>0.02</v>
      </c>
      <c r="G11" s="80">
        <f t="shared" si="2"/>
        <v>0.04</v>
      </c>
      <c r="H11" s="80">
        <f t="shared" si="3"/>
        <v>0.04</v>
      </c>
    </row>
    <row r="12" ht="12.75" customHeight="1">
      <c r="A12" s="30"/>
      <c r="B12" s="193"/>
      <c r="C12" s="193"/>
      <c r="D12" s="237"/>
      <c r="E12" s="238"/>
      <c r="F12" s="202"/>
      <c r="G12" s="202"/>
      <c r="H12" s="202"/>
    </row>
    <row r="13" ht="12.75" customHeight="1">
      <c r="A13" s="198"/>
      <c r="B13" s="199" t="s">
        <v>29</v>
      </c>
      <c r="C13" s="200"/>
      <c r="D13" s="201"/>
      <c r="E13" s="202"/>
      <c r="F13" s="203">
        <f>SUM(F6:F12)</f>
        <v>0.142</v>
      </c>
      <c r="G13" s="202"/>
      <c r="H13" s="195">
        <f>SUM(H6:H12)</f>
        <v>0.284</v>
      </c>
    </row>
    <row r="14" ht="12.75" customHeight="1">
      <c r="A14" s="29"/>
      <c r="B14" s="26"/>
      <c r="C14" s="26"/>
      <c r="D14" s="26"/>
      <c r="E14" s="26"/>
      <c r="F14" s="26"/>
      <c r="G14" s="26"/>
      <c r="H14" s="26"/>
    </row>
    <row r="15" ht="12.75" customHeight="1">
      <c r="A15" s="30"/>
      <c r="B15" s="204" t="s">
        <v>30</v>
      </c>
      <c r="C15" s="29"/>
      <c r="D15" s="29"/>
      <c r="E15" s="29"/>
      <c r="F15" s="29"/>
      <c r="G15" s="29"/>
      <c r="H15" s="30"/>
    </row>
    <row r="16" ht="12.75" customHeight="1">
      <c r="A16" s="30"/>
      <c r="B16" s="141" t="s">
        <v>431</v>
      </c>
      <c r="C16" s="29"/>
      <c r="D16" s="29"/>
      <c r="E16" s="29"/>
      <c r="F16" s="29"/>
      <c r="G16" s="29"/>
      <c r="H16" s="30"/>
    </row>
    <row r="17" ht="12.75" customHeight="1">
      <c r="A17" s="30"/>
      <c r="B17" s="33" t="s">
        <v>34</v>
      </c>
      <c r="C17" s="29"/>
      <c r="D17" s="29"/>
      <c r="E17" s="29"/>
      <c r="F17" s="29"/>
      <c r="G17" s="29"/>
      <c r="H17" s="30"/>
    </row>
    <row r="18" ht="12.75" customHeight="1">
      <c r="A18" s="30"/>
      <c r="B18" s="16" t="s">
        <v>432</v>
      </c>
      <c r="C18" s="29"/>
      <c r="D18" s="29"/>
      <c r="E18" s="29"/>
      <c r="F18" s="29"/>
      <c r="G18" s="29"/>
      <c r="H18" s="30"/>
    </row>
    <row r="19" ht="12.75" customHeight="1">
      <c r="A19" s="30"/>
      <c r="B19" s="16" t="s">
        <v>433</v>
      </c>
      <c r="C19" s="29"/>
      <c r="D19" s="29"/>
      <c r="E19" s="29"/>
      <c r="F19" s="29"/>
      <c r="G19" s="29"/>
      <c r="H19" s="30"/>
    </row>
    <row r="20" ht="12.75" customHeight="1">
      <c r="A20" s="30"/>
      <c r="B20" s="16" t="s">
        <v>434</v>
      </c>
      <c r="C20" s="29"/>
      <c r="D20" s="29"/>
      <c r="E20" s="29"/>
      <c r="F20" s="29"/>
      <c r="G20" s="29"/>
      <c r="H20" s="30"/>
    </row>
    <row r="21" ht="12.75" customHeight="1">
      <c r="A21" s="30"/>
      <c r="B21" s="16" t="s">
        <v>435</v>
      </c>
      <c r="C21" s="29"/>
      <c r="D21" s="29"/>
      <c r="E21" s="29"/>
      <c r="F21" s="29"/>
      <c r="G21" s="29"/>
      <c r="H21" s="30"/>
    </row>
    <row r="22" ht="12.75" customHeight="1">
      <c r="A22" s="30"/>
      <c r="B22" s="16" t="s">
        <v>436</v>
      </c>
      <c r="C22" s="29"/>
      <c r="D22" s="29"/>
      <c r="E22" s="29"/>
      <c r="F22" s="29"/>
      <c r="G22" s="29"/>
      <c r="H22" s="30"/>
    </row>
    <row r="23" ht="12.75" customHeight="1">
      <c r="A23" s="30"/>
      <c r="B23" s="16" t="s">
        <v>437</v>
      </c>
      <c r="C23" s="29"/>
      <c r="D23" s="29"/>
      <c r="E23" s="29"/>
      <c r="F23" s="29"/>
      <c r="G23" s="29"/>
      <c r="H23" s="30"/>
    </row>
    <row r="24" ht="12.75" customHeight="1">
      <c r="A24" s="30"/>
      <c r="B24" s="33" t="s">
        <v>63</v>
      </c>
      <c r="C24" s="29"/>
      <c r="D24" s="29"/>
      <c r="E24" s="29"/>
      <c r="F24" s="29"/>
      <c r="G24" s="29"/>
      <c r="H24" s="30"/>
    </row>
    <row r="25" ht="12.75" customHeight="1">
      <c r="A25" s="30"/>
      <c r="B25" s="35" t="s">
        <v>426</v>
      </c>
      <c r="C25" s="26"/>
      <c r="D25" s="26"/>
      <c r="E25" s="26"/>
      <c r="F25" s="26"/>
      <c r="G25" s="26"/>
      <c r="H25" s="10"/>
    </row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7.13"/>
    <col customWidth="1" min="2" max="2" width="19.38"/>
    <col customWidth="1" min="3" max="3" width="7.38"/>
    <col customWidth="1" min="4" max="4" width="8.38"/>
    <col customWidth="1" min="5" max="5" width="7.25"/>
    <col customWidth="1" min="6" max="6" width="10.13"/>
    <col customWidth="1" min="7" max="7" width="11.13"/>
    <col customWidth="1" min="8" max="8" width="10.38"/>
  </cols>
  <sheetData>
    <row r="1" ht="15.75" customHeight="1">
      <c r="A1" s="1" t="s">
        <v>0</v>
      </c>
      <c r="B1" s="2"/>
      <c r="C1" s="3" t="s">
        <v>438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130.0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223" t="s">
        <v>4</v>
      </c>
      <c r="B3" s="224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225"/>
      <c r="B4" s="7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439</v>
      </c>
      <c r="C6" s="10" t="s">
        <v>15</v>
      </c>
      <c r="D6" s="19">
        <f t="shared" ref="D6:D7" si="1">100*F6/(100-E6)</f>
        <v>0.1428571429</v>
      </c>
      <c r="E6" s="20">
        <v>30.0</v>
      </c>
      <c r="F6" s="21">
        <v>0.1</v>
      </c>
      <c r="G6" s="19">
        <f t="shared" ref="G6:G18" si="2">D6*$C$3</f>
        <v>0.2857142857</v>
      </c>
      <c r="H6" s="19">
        <f t="shared" ref="H6:H18" si="3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18</v>
      </c>
      <c r="C7" s="10" t="s">
        <v>15</v>
      </c>
      <c r="D7" s="19">
        <f t="shared" si="1"/>
        <v>0.0119047619</v>
      </c>
      <c r="E7" s="20">
        <v>16.0</v>
      </c>
      <c r="F7" s="21">
        <v>0.01</v>
      </c>
      <c r="G7" s="19">
        <f t="shared" si="2"/>
        <v>0.02380952381</v>
      </c>
      <c r="H7" s="19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23" t="s">
        <v>440</v>
      </c>
      <c r="C8" s="18" t="s">
        <v>213</v>
      </c>
      <c r="D8" s="19">
        <v>0.5</v>
      </c>
      <c r="E8" s="24"/>
      <c r="F8" s="21">
        <v>0.025</v>
      </c>
      <c r="G8" s="19">
        <f t="shared" si="2"/>
        <v>1</v>
      </c>
      <c r="H8" s="19">
        <f t="shared" si="3"/>
        <v>0.05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23" t="s">
        <v>208</v>
      </c>
      <c r="C9" s="10" t="s">
        <v>15</v>
      </c>
      <c r="D9" s="19">
        <f t="shared" ref="D9:D18" si="4">100*F9/(100-E9)</f>
        <v>0.015</v>
      </c>
      <c r="E9" s="24"/>
      <c r="F9" s="21">
        <v>0.015</v>
      </c>
      <c r="G9" s="19">
        <f t="shared" si="2"/>
        <v>0.03</v>
      </c>
      <c r="H9" s="19">
        <f t="shared" si="3"/>
        <v>0.03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18" t="s">
        <v>209</v>
      </c>
      <c r="C10" s="10" t="s">
        <v>15</v>
      </c>
      <c r="D10" s="19">
        <f t="shared" si="4"/>
        <v>0.02</v>
      </c>
      <c r="E10" s="24"/>
      <c r="F10" s="21">
        <v>0.02</v>
      </c>
      <c r="G10" s="19">
        <f t="shared" si="2"/>
        <v>0.04</v>
      </c>
      <c r="H10" s="19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160</v>
      </c>
      <c r="C11" s="10" t="s">
        <v>15</v>
      </c>
      <c r="D11" s="19">
        <f t="shared" si="4"/>
        <v>0.004</v>
      </c>
      <c r="E11" s="20">
        <v>50.0</v>
      </c>
      <c r="F11" s="21">
        <v>0.002</v>
      </c>
      <c r="G11" s="19">
        <f t="shared" si="2"/>
        <v>0.008</v>
      </c>
      <c r="H11" s="19">
        <f t="shared" si="3"/>
        <v>0.004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18" t="s">
        <v>23</v>
      </c>
      <c r="C12" s="10" t="s">
        <v>15</v>
      </c>
      <c r="D12" s="19">
        <f t="shared" si="4"/>
        <v>0</v>
      </c>
      <c r="E12" s="24"/>
      <c r="F12" s="21">
        <v>0.0</v>
      </c>
      <c r="G12" s="19">
        <f t="shared" si="2"/>
        <v>0</v>
      </c>
      <c r="H12" s="19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178</v>
      </c>
      <c r="C13" s="10" t="s">
        <v>15</v>
      </c>
      <c r="D13" s="19">
        <f t="shared" si="4"/>
        <v>0</v>
      </c>
      <c r="E13" s="24"/>
      <c r="F13" s="21">
        <v>0.0</v>
      </c>
      <c r="G13" s="19">
        <f t="shared" si="2"/>
        <v>0</v>
      </c>
      <c r="H13" s="19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9.0</v>
      </c>
      <c r="B14" s="18" t="s">
        <v>394</v>
      </c>
      <c r="C14" s="18" t="s">
        <v>15</v>
      </c>
      <c r="D14" s="19">
        <f t="shared" si="4"/>
        <v>0.003</v>
      </c>
      <c r="E14" s="25"/>
      <c r="F14" s="21">
        <v>0.003</v>
      </c>
      <c r="G14" s="19">
        <f t="shared" si="2"/>
        <v>0.006</v>
      </c>
      <c r="H14" s="19">
        <f t="shared" si="3"/>
        <v>0.006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10.0</v>
      </c>
      <c r="B15" s="18" t="s">
        <v>159</v>
      </c>
      <c r="C15" s="10" t="s">
        <v>15</v>
      </c>
      <c r="D15" s="19">
        <f t="shared" si="4"/>
        <v>0.0119047619</v>
      </c>
      <c r="E15" s="20">
        <v>58.0</v>
      </c>
      <c r="F15" s="21">
        <v>0.005</v>
      </c>
      <c r="G15" s="19">
        <f t="shared" si="2"/>
        <v>0.02380952381</v>
      </c>
      <c r="H15" s="19">
        <f t="shared" si="3"/>
        <v>0.01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11.0</v>
      </c>
      <c r="B16" s="18" t="s">
        <v>441</v>
      </c>
      <c r="C16" s="18" t="s">
        <v>15</v>
      </c>
      <c r="D16" s="19">
        <f t="shared" si="4"/>
        <v>0.03</v>
      </c>
      <c r="E16" s="25"/>
      <c r="F16" s="21">
        <v>0.03</v>
      </c>
      <c r="G16" s="19">
        <f t="shared" si="2"/>
        <v>0.06</v>
      </c>
      <c r="H16" s="19">
        <f t="shared" si="3"/>
        <v>0.06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12.0</v>
      </c>
      <c r="B17" s="18" t="s">
        <v>398</v>
      </c>
      <c r="C17" s="18" t="s">
        <v>21</v>
      </c>
      <c r="D17" s="19">
        <f t="shared" si="4"/>
        <v>0.02</v>
      </c>
      <c r="E17" s="25"/>
      <c r="F17" s="21">
        <v>0.02</v>
      </c>
      <c r="G17" s="19">
        <f t="shared" si="2"/>
        <v>0.04</v>
      </c>
      <c r="H17" s="19">
        <f t="shared" si="3"/>
        <v>0.04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"/>
      <c r="B18" s="10"/>
      <c r="C18" s="10" t="s">
        <v>21</v>
      </c>
      <c r="D18" s="19">
        <f t="shared" si="4"/>
        <v>0</v>
      </c>
      <c r="E18" s="25"/>
      <c r="F18" s="25"/>
      <c r="G18" s="19">
        <f t="shared" si="2"/>
        <v>0</v>
      </c>
      <c r="H18" s="19">
        <f t="shared" si="3"/>
        <v>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2"/>
      <c r="B19" s="15" t="s">
        <v>29</v>
      </c>
      <c r="C19" s="10"/>
      <c r="D19" s="10"/>
      <c r="E19" s="10"/>
      <c r="F19" s="19">
        <f>SUM(F6:F18)</f>
        <v>0.23</v>
      </c>
      <c r="G19" s="10"/>
      <c r="H19" s="19">
        <f>SUM(H6:H17)</f>
        <v>0.46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26"/>
      <c r="B20" s="26"/>
      <c r="C20" s="26"/>
      <c r="D20" s="26"/>
      <c r="E20" s="26"/>
      <c r="F20" s="26"/>
      <c r="G20" s="26"/>
      <c r="H20" s="26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7"/>
      <c r="B21" s="28" t="s">
        <v>30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27"/>
      <c r="B22" s="29" t="s">
        <v>442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29" t="s">
        <v>443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29" t="s">
        <v>444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29" t="s">
        <v>445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5" t="s">
        <v>446</v>
      </c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32" t="s">
        <v>34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239" t="s">
        <v>447</v>
      </c>
      <c r="H28" s="22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29" t="s">
        <v>448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29" t="s">
        <v>449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29" t="s">
        <v>450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29" t="s">
        <v>451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7"/>
      <c r="B33" s="29"/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7"/>
      <c r="B34" s="33" t="s">
        <v>40</v>
      </c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34"/>
      <c r="B35" s="240" t="s">
        <v>452</v>
      </c>
      <c r="C35" s="26"/>
      <c r="D35" s="26"/>
      <c r="E35" s="26"/>
      <c r="F35" s="26"/>
      <c r="G35" s="26"/>
      <c r="H35" s="1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6:G26"/>
    <mergeCell ref="B28:H28"/>
    <mergeCell ref="A1:B1"/>
    <mergeCell ref="C1:H1"/>
    <mergeCell ref="A2:B2"/>
    <mergeCell ref="C2:E2"/>
    <mergeCell ref="A3:B4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6.75"/>
    <col customWidth="1" min="3" max="3" width="6.13"/>
    <col customWidth="1" min="4" max="4" width="8.63"/>
    <col customWidth="1" min="5" max="5" width="6.25"/>
    <col customWidth="1" min="6" max="8" width="8.63"/>
  </cols>
  <sheetData>
    <row r="1" ht="12.75" customHeight="1">
      <c r="A1" s="1" t="s">
        <v>0</v>
      </c>
      <c r="B1" s="2"/>
      <c r="C1" s="3" t="s">
        <v>453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>
        <v>100.0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7">
        <v>1.0</v>
      </c>
      <c r="B6" s="18" t="s">
        <v>454</v>
      </c>
      <c r="C6" s="10" t="s">
        <v>15</v>
      </c>
      <c r="D6" s="19">
        <f t="shared" ref="D6:D8" si="1">100*F6/(100-E6)</f>
        <v>0.03</v>
      </c>
      <c r="E6" s="24"/>
      <c r="F6" s="21">
        <v>0.03</v>
      </c>
      <c r="G6" s="19">
        <f t="shared" ref="G6:G14" si="2">D6*$C$3</f>
        <v>0.06</v>
      </c>
      <c r="H6" s="19">
        <f t="shared" ref="H6:H14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7">
        <v>2.0</v>
      </c>
      <c r="B7" s="18" t="s">
        <v>141</v>
      </c>
      <c r="C7" s="18" t="s">
        <v>21</v>
      </c>
      <c r="D7" s="19">
        <f t="shared" si="1"/>
        <v>0.09</v>
      </c>
      <c r="E7" s="24"/>
      <c r="F7" s="21">
        <v>0.09</v>
      </c>
      <c r="G7" s="19">
        <f t="shared" si="2"/>
        <v>0.18</v>
      </c>
      <c r="H7" s="19">
        <f t="shared" si="3"/>
        <v>0.18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3.0</v>
      </c>
      <c r="B8" s="18" t="s">
        <v>23</v>
      </c>
      <c r="C8" s="10" t="s">
        <v>15</v>
      </c>
      <c r="D8" s="19">
        <f t="shared" si="1"/>
        <v>0</v>
      </c>
      <c r="E8" s="24"/>
      <c r="F8" s="21">
        <v>0.0</v>
      </c>
      <c r="G8" s="19">
        <f t="shared" si="2"/>
        <v>0</v>
      </c>
      <c r="H8" s="19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7">
        <v>4.0</v>
      </c>
      <c r="B9" s="18" t="s">
        <v>212</v>
      </c>
      <c r="C9" s="18" t="s">
        <v>213</v>
      </c>
      <c r="D9" s="19">
        <v>0.5</v>
      </c>
      <c r="E9" s="24"/>
      <c r="F9" s="21">
        <v>0.025</v>
      </c>
      <c r="G9" s="19">
        <f t="shared" si="2"/>
        <v>1</v>
      </c>
      <c r="H9" s="19">
        <f t="shared" si="3"/>
        <v>0.05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">
        <v>5.0</v>
      </c>
      <c r="B10" s="18" t="s">
        <v>455</v>
      </c>
      <c r="C10" s="10" t="s">
        <v>15</v>
      </c>
      <c r="D10" s="19">
        <f t="shared" ref="D10:D14" si="4">100*F10/(100-E10)</f>
        <v>0.01764705882</v>
      </c>
      <c r="E10" s="20">
        <v>15.0</v>
      </c>
      <c r="F10" s="21">
        <v>0.015</v>
      </c>
      <c r="G10" s="19">
        <f t="shared" si="2"/>
        <v>0.03529411765</v>
      </c>
      <c r="H10" s="19">
        <f t="shared" si="3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7">
        <v>6.0</v>
      </c>
      <c r="B11" s="18" t="s">
        <v>306</v>
      </c>
      <c r="C11" s="10" t="s">
        <v>15</v>
      </c>
      <c r="D11" s="19">
        <f t="shared" si="4"/>
        <v>0.001282051282</v>
      </c>
      <c r="E11" s="20">
        <v>22.0</v>
      </c>
      <c r="F11" s="21">
        <v>0.001</v>
      </c>
      <c r="G11" s="19">
        <f t="shared" si="2"/>
        <v>0.002564102564</v>
      </c>
      <c r="H11" s="19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7">
        <v>7.0</v>
      </c>
      <c r="B12" s="18" t="s">
        <v>456</v>
      </c>
      <c r="C12" s="18" t="s">
        <v>15</v>
      </c>
      <c r="D12" s="19">
        <f t="shared" si="4"/>
        <v>0.0025</v>
      </c>
      <c r="E12" s="20">
        <v>20.0</v>
      </c>
      <c r="F12" s="21">
        <v>0.002</v>
      </c>
      <c r="G12" s="19">
        <f t="shared" si="2"/>
        <v>0.005</v>
      </c>
      <c r="H12" s="19">
        <f t="shared" si="3"/>
        <v>0.004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7">
        <v>8.0</v>
      </c>
      <c r="B13" s="18" t="s">
        <v>20</v>
      </c>
      <c r="C13" s="10" t="s">
        <v>15</v>
      </c>
      <c r="D13" s="19">
        <f t="shared" si="4"/>
        <v>0.005</v>
      </c>
      <c r="E13" s="24"/>
      <c r="F13" s="21">
        <v>0.005</v>
      </c>
      <c r="G13" s="19">
        <f t="shared" si="2"/>
        <v>0.01</v>
      </c>
      <c r="H13" s="19">
        <f t="shared" si="3"/>
        <v>0.01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7">
        <v>9.0</v>
      </c>
      <c r="B14" s="23" t="s">
        <v>338</v>
      </c>
      <c r="C14" s="10" t="s">
        <v>15</v>
      </c>
      <c r="D14" s="19">
        <f t="shared" si="4"/>
        <v>0</v>
      </c>
      <c r="E14" s="24"/>
      <c r="F14" s="21">
        <v>0.0</v>
      </c>
      <c r="G14" s="19">
        <f t="shared" si="2"/>
        <v>0</v>
      </c>
      <c r="H14" s="19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12"/>
      <c r="B15" s="15" t="s">
        <v>29</v>
      </c>
      <c r="C15" s="10"/>
      <c r="D15" s="10"/>
      <c r="E15" s="10"/>
      <c r="F15" s="19">
        <f>SUM(F6:F14)</f>
        <v>0.168</v>
      </c>
      <c r="G15" s="10"/>
      <c r="H15" s="19">
        <f>SUM(H6:H14)</f>
        <v>0.336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26"/>
      <c r="B16" s="26"/>
      <c r="C16" s="26"/>
      <c r="D16" s="26"/>
      <c r="E16" s="26"/>
      <c r="F16" s="26"/>
      <c r="G16" s="26"/>
      <c r="H16" s="26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27"/>
      <c r="B17" s="28" t="s">
        <v>30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27"/>
      <c r="B18" s="141" t="s">
        <v>457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7"/>
      <c r="B19" s="16" t="s">
        <v>458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7"/>
      <c r="B20" s="16" t="s">
        <v>459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7"/>
      <c r="B21" s="16" t="s">
        <v>460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27"/>
      <c r="B22" s="32" t="s">
        <v>34</v>
      </c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7"/>
      <c r="B23" s="22" t="s">
        <v>461</v>
      </c>
      <c r="H23" s="224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7"/>
      <c r="B24" s="16" t="s">
        <v>462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7"/>
      <c r="B25" s="16" t="s">
        <v>463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7"/>
      <c r="B26" s="16" t="s">
        <v>464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7"/>
      <c r="B27" s="16" t="s">
        <v>465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7"/>
      <c r="B28" s="16" t="s">
        <v>466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27"/>
      <c r="B29" s="33" t="s">
        <v>40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34"/>
      <c r="B30" s="35" t="s">
        <v>426</v>
      </c>
      <c r="C30" s="26"/>
      <c r="D30" s="26"/>
      <c r="E30" s="26"/>
      <c r="F30" s="26"/>
      <c r="G30" s="26"/>
      <c r="H30" s="1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3:H23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15.88"/>
    <col customWidth="1" min="3" max="3" width="7.13"/>
    <col customWidth="1" min="4" max="4" width="8.63"/>
    <col customWidth="1" min="5" max="5" width="6.63"/>
    <col customWidth="1" min="6" max="8" width="8.63"/>
  </cols>
  <sheetData>
    <row r="1" ht="19.5" customHeight="1">
      <c r="A1" s="1" t="s">
        <v>0</v>
      </c>
      <c r="B1" s="2"/>
      <c r="C1" s="3" t="s">
        <v>467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>
        <v>75.0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7">
        <v>1.0</v>
      </c>
      <c r="B6" s="18" t="s">
        <v>195</v>
      </c>
      <c r="C6" s="10" t="s">
        <v>15</v>
      </c>
      <c r="D6" s="19">
        <f t="shared" ref="D6:D13" si="1">100*F6/(100-E6)</f>
        <v>0.003</v>
      </c>
      <c r="E6" s="24"/>
      <c r="F6" s="21">
        <v>0.003</v>
      </c>
      <c r="G6" s="19">
        <f t="shared" ref="G6:G13" si="2">D6*$C$3</f>
        <v>0.006</v>
      </c>
      <c r="H6" s="19">
        <f t="shared" ref="H6:H13" si="3">F6*$C$3</f>
        <v>0.006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7">
        <v>2.0</v>
      </c>
      <c r="B7" s="23" t="s">
        <v>229</v>
      </c>
      <c r="C7" s="10" t="s">
        <v>15</v>
      </c>
      <c r="D7" s="19">
        <f t="shared" si="1"/>
        <v>0.003</v>
      </c>
      <c r="E7" s="24"/>
      <c r="F7" s="21">
        <v>0.003</v>
      </c>
      <c r="G7" s="19">
        <f t="shared" si="2"/>
        <v>0.006</v>
      </c>
      <c r="H7" s="19">
        <f t="shared" si="3"/>
        <v>0.006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3.0</v>
      </c>
      <c r="B8" s="18" t="s">
        <v>468</v>
      </c>
      <c r="C8" s="10" t="s">
        <v>15</v>
      </c>
      <c r="D8" s="19">
        <f t="shared" si="1"/>
        <v>0.11</v>
      </c>
      <c r="E8" s="24"/>
      <c r="F8" s="21">
        <v>0.11</v>
      </c>
      <c r="G8" s="19">
        <f t="shared" si="2"/>
        <v>0.22</v>
      </c>
      <c r="H8" s="19">
        <f t="shared" si="3"/>
        <v>0.22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7">
        <v>4.0</v>
      </c>
      <c r="B9" s="23" t="s">
        <v>23</v>
      </c>
      <c r="C9" s="10" t="s">
        <v>15</v>
      </c>
      <c r="D9" s="19">
        <f t="shared" si="1"/>
        <v>0</v>
      </c>
      <c r="E9" s="24"/>
      <c r="F9" s="21">
        <v>0.0</v>
      </c>
      <c r="G9" s="19">
        <f t="shared" si="2"/>
        <v>0</v>
      </c>
      <c r="H9" s="19">
        <f t="shared" si="3"/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">
        <v>5.0</v>
      </c>
      <c r="B10" s="23" t="s">
        <v>469</v>
      </c>
      <c r="C10" s="10" t="s">
        <v>15</v>
      </c>
      <c r="D10" s="19">
        <f t="shared" si="1"/>
        <v>0</v>
      </c>
      <c r="E10" s="24"/>
      <c r="F10" s="21">
        <v>0.0</v>
      </c>
      <c r="G10" s="19">
        <f t="shared" si="2"/>
        <v>0</v>
      </c>
      <c r="H10" s="19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7">
        <v>6.0</v>
      </c>
      <c r="B11" s="18" t="s">
        <v>96</v>
      </c>
      <c r="C11" s="10" t="s">
        <v>15</v>
      </c>
      <c r="D11" s="19">
        <f t="shared" si="1"/>
        <v>0.002</v>
      </c>
      <c r="E11" s="20">
        <v>50.0</v>
      </c>
      <c r="F11" s="21">
        <v>0.001</v>
      </c>
      <c r="G11" s="19">
        <f t="shared" si="2"/>
        <v>0.004</v>
      </c>
      <c r="H11" s="19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7">
        <v>7.0</v>
      </c>
      <c r="B12" s="18" t="s">
        <v>470</v>
      </c>
      <c r="C12" s="10" t="s">
        <v>15</v>
      </c>
      <c r="D12" s="19">
        <f t="shared" si="1"/>
        <v>0.004761904762</v>
      </c>
      <c r="E12" s="20">
        <v>58.0</v>
      </c>
      <c r="F12" s="21">
        <v>0.002</v>
      </c>
      <c r="G12" s="19">
        <f t="shared" si="2"/>
        <v>0.009523809524</v>
      </c>
      <c r="H12" s="19">
        <f t="shared" si="3"/>
        <v>0.004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7">
        <v>8.0</v>
      </c>
      <c r="B13" s="10"/>
      <c r="C13" s="10" t="s">
        <v>15</v>
      </c>
      <c r="D13" s="19">
        <f t="shared" si="1"/>
        <v>0</v>
      </c>
      <c r="E13" s="24"/>
      <c r="F13" s="25"/>
      <c r="G13" s="19">
        <f t="shared" si="2"/>
        <v>0</v>
      </c>
      <c r="H13" s="19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2"/>
      <c r="B14" s="15" t="s">
        <v>29</v>
      </c>
      <c r="C14" s="10"/>
      <c r="D14" s="10"/>
      <c r="E14" s="10"/>
      <c r="F14" s="19">
        <f>SUM(F6:F13)</f>
        <v>0.119</v>
      </c>
      <c r="G14" s="10"/>
      <c r="H14" s="19">
        <f>SUM(H6:H13)</f>
        <v>0.238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29"/>
      <c r="B15" s="26"/>
      <c r="C15" s="26"/>
      <c r="D15" s="26"/>
      <c r="E15" s="26"/>
      <c r="F15" s="26"/>
      <c r="G15" s="26"/>
      <c r="H15" s="2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241"/>
      <c r="B16" s="82"/>
      <c r="G16" s="224"/>
      <c r="H16" s="3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241"/>
      <c r="B17" s="32" t="s">
        <v>34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241"/>
      <c r="B18" s="16" t="s">
        <v>471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41"/>
      <c r="B19" s="16" t="s">
        <v>472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41"/>
      <c r="B20" s="29"/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41"/>
      <c r="B21" s="33" t="s">
        <v>40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12"/>
      <c r="B22" s="35" t="s">
        <v>473</v>
      </c>
      <c r="C22" s="26"/>
      <c r="D22" s="26"/>
      <c r="E22" s="26"/>
      <c r="F22" s="26"/>
      <c r="G22" s="26"/>
      <c r="H22" s="1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16:G16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23.0"/>
    <col customWidth="1" min="3" max="3" width="7.0"/>
    <col customWidth="1" min="4" max="4" width="8.63"/>
    <col customWidth="1" min="5" max="5" width="5.63"/>
    <col customWidth="1" min="6" max="8" width="8.63"/>
  </cols>
  <sheetData>
    <row r="1" ht="12.75" customHeight="1">
      <c r="A1" s="142" t="s">
        <v>0</v>
      </c>
      <c r="B1" s="2"/>
      <c r="C1" s="205" t="s">
        <v>474</v>
      </c>
      <c r="D1" s="206"/>
      <c r="E1" s="206"/>
      <c r="F1" s="206"/>
      <c r="G1" s="207"/>
      <c r="H1" s="207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144" t="s">
        <v>92</v>
      </c>
      <c r="B2" s="7"/>
      <c r="C2" s="146" t="s">
        <v>475</v>
      </c>
      <c r="D2" s="9"/>
      <c r="E2" s="7"/>
      <c r="F2" s="89"/>
      <c r="G2" s="89"/>
      <c r="H2" s="89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46">
        <v>2.0</v>
      </c>
      <c r="D3" s="7"/>
      <c r="E3" s="70"/>
      <c r="F3" s="70"/>
      <c r="G3" s="70"/>
      <c r="H3" s="7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71"/>
      <c r="B4" s="70"/>
      <c r="C4" s="70"/>
      <c r="D4" s="146" t="s">
        <v>5</v>
      </c>
      <c r="E4" s="9"/>
      <c r="F4" s="7"/>
      <c r="G4" s="146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71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50">
        <v>1.0</v>
      </c>
      <c r="B6" s="18" t="s">
        <v>476</v>
      </c>
      <c r="C6" s="18" t="s">
        <v>15</v>
      </c>
      <c r="D6" s="80">
        <f t="shared" ref="D6:D13" si="1">100*F6/(100-E6)</f>
        <v>0.1428571429</v>
      </c>
      <c r="E6" s="211">
        <v>30.0</v>
      </c>
      <c r="F6" s="21">
        <v>0.1</v>
      </c>
      <c r="G6" s="80">
        <f t="shared" ref="G6:G13" si="2">D6*$C$3</f>
        <v>0.2857142857</v>
      </c>
      <c r="H6" s="80">
        <f t="shared" ref="H6:H13" si="3">F6*$C$3</f>
        <v>0.2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50">
        <v>2.0</v>
      </c>
      <c r="B7" s="18" t="s">
        <v>477</v>
      </c>
      <c r="C7" s="18" t="s">
        <v>15</v>
      </c>
      <c r="D7" s="80">
        <f t="shared" si="1"/>
        <v>0.08</v>
      </c>
      <c r="E7" s="76"/>
      <c r="F7" s="21">
        <v>0.08</v>
      </c>
      <c r="G7" s="80">
        <f t="shared" si="2"/>
        <v>0.16</v>
      </c>
      <c r="H7" s="80">
        <f t="shared" si="3"/>
        <v>0.16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50">
        <v>3.0</v>
      </c>
      <c r="B8" s="18" t="s">
        <v>18</v>
      </c>
      <c r="C8" s="18" t="s">
        <v>15</v>
      </c>
      <c r="D8" s="80">
        <f t="shared" si="1"/>
        <v>0.01666666667</v>
      </c>
      <c r="E8" s="211">
        <v>16.0</v>
      </c>
      <c r="F8" s="21">
        <v>0.014</v>
      </c>
      <c r="G8" s="80">
        <f t="shared" si="2"/>
        <v>0.03333333333</v>
      </c>
      <c r="H8" s="80">
        <f t="shared" si="3"/>
        <v>0.028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50">
        <v>4.0</v>
      </c>
      <c r="B9" s="18" t="s">
        <v>478</v>
      </c>
      <c r="C9" s="18" t="s">
        <v>15</v>
      </c>
      <c r="D9" s="80">
        <f t="shared" si="1"/>
        <v>0.0075</v>
      </c>
      <c r="E9" s="76"/>
      <c r="F9" s="21">
        <v>0.0075</v>
      </c>
      <c r="G9" s="80">
        <f t="shared" si="2"/>
        <v>0.015</v>
      </c>
      <c r="H9" s="80">
        <f t="shared" si="3"/>
        <v>0.015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50">
        <v>5.0</v>
      </c>
      <c r="B10" s="18" t="s">
        <v>479</v>
      </c>
      <c r="C10" s="18" t="s">
        <v>15</v>
      </c>
      <c r="D10" s="80">
        <f t="shared" si="1"/>
        <v>0</v>
      </c>
      <c r="E10" s="76"/>
      <c r="F10" s="21">
        <v>0.0</v>
      </c>
      <c r="G10" s="80">
        <f t="shared" si="2"/>
        <v>0</v>
      </c>
      <c r="H10" s="80">
        <f t="shared" si="3"/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50">
        <v>6.0</v>
      </c>
      <c r="B11" s="18" t="s">
        <v>23</v>
      </c>
      <c r="C11" s="18" t="s">
        <v>15</v>
      </c>
      <c r="D11" s="80">
        <f t="shared" si="1"/>
        <v>0</v>
      </c>
      <c r="E11" s="76"/>
      <c r="F11" s="21">
        <v>0.0</v>
      </c>
      <c r="G11" s="80">
        <f t="shared" si="2"/>
        <v>0</v>
      </c>
      <c r="H11" s="80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50">
        <v>7.0</v>
      </c>
      <c r="B12" s="18" t="s">
        <v>48</v>
      </c>
      <c r="C12" s="18" t="s">
        <v>15</v>
      </c>
      <c r="D12" s="80">
        <f t="shared" si="1"/>
        <v>0</v>
      </c>
      <c r="E12" s="76"/>
      <c r="F12" s="21">
        <v>0.0</v>
      </c>
      <c r="G12" s="80">
        <f t="shared" si="2"/>
        <v>0</v>
      </c>
      <c r="H12" s="8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50">
        <v>8.0</v>
      </c>
      <c r="B13" s="18" t="s">
        <v>360</v>
      </c>
      <c r="C13" s="18" t="s">
        <v>21</v>
      </c>
      <c r="D13" s="80">
        <f t="shared" si="1"/>
        <v>0.3</v>
      </c>
      <c r="E13" s="76"/>
      <c r="F13" s="21">
        <v>0.3</v>
      </c>
      <c r="G13" s="80">
        <f t="shared" si="2"/>
        <v>0.6</v>
      </c>
      <c r="H13" s="80">
        <f t="shared" si="3"/>
        <v>0.6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71"/>
      <c r="B14" s="70"/>
      <c r="C14" s="70"/>
      <c r="D14" s="149"/>
      <c r="E14" s="76"/>
      <c r="F14" s="75"/>
      <c r="G14" s="149"/>
      <c r="H14" s="14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71"/>
      <c r="B15" s="212" t="s">
        <v>480</v>
      </c>
      <c r="C15" s="70"/>
      <c r="D15" s="149"/>
      <c r="E15" s="76"/>
      <c r="F15" s="75"/>
      <c r="G15" s="149"/>
      <c r="H15" s="149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50">
        <v>1.0</v>
      </c>
      <c r="B16" s="70" t="s">
        <v>481</v>
      </c>
      <c r="C16" s="70" t="s">
        <v>15</v>
      </c>
      <c r="D16" s="80">
        <f t="shared" ref="D16:D22" si="4">100*F16/(100-E16)</f>
        <v>0.002</v>
      </c>
      <c r="E16" s="76"/>
      <c r="F16" s="21">
        <v>0.002</v>
      </c>
      <c r="G16" s="80">
        <f t="shared" ref="G16:G22" si="5">D16*$C$3</f>
        <v>0.004</v>
      </c>
      <c r="H16" s="80">
        <f t="shared" ref="H16:H22" si="6">F16*$C$3</f>
        <v>0.004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50">
        <v>2.0</v>
      </c>
      <c r="B17" s="70" t="s">
        <v>482</v>
      </c>
      <c r="C17" s="70" t="s">
        <v>53</v>
      </c>
      <c r="D17" s="80">
        <f t="shared" si="4"/>
        <v>0.002</v>
      </c>
      <c r="E17" s="76"/>
      <c r="F17" s="21">
        <v>0.002</v>
      </c>
      <c r="G17" s="80">
        <f t="shared" si="5"/>
        <v>0.004</v>
      </c>
      <c r="H17" s="80">
        <f t="shared" si="6"/>
        <v>0.004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50">
        <v>3.0</v>
      </c>
      <c r="B18" s="70" t="s">
        <v>483</v>
      </c>
      <c r="C18" s="70" t="s">
        <v>21</v>
      </c>
      <c r="D18" s="80">
        <f t="shared" si="4"/>
        <v>0.04</v>
      </c>
      <c r="E18" s="76"/>
      <c r="F18" s="21">
        <v>0.04</v>
      </c>
      <c r="G18" s="80">
        <f t="shared" si="5"/>
        <v>0.08</v>
      </c>
      <c r="H18" s="80">
        <f t="shared" si="6"/>
        <v>0.08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150">
        <v>4.0</v>
      </c>
      <c r="B19" s="70" t="s">
        <v>484</v>
      </c>
      <c r="C19" s="70" t="s">
        <v>21</v>
      </c>
      <c r="D19" s="80">
        <f t="shared" si="4"/>
        <v>0.02</v>
      </c>
      <c r="E19" s="76"/>
      <c r="F19" s="21">
        <v>0.02</v>
      </c>
      <c r="G19" s="80">
        <f t="shared" si="5"/>
        <v>0.04</v>
      </c>
      <c r="H19" s="80">
        <f t="shared" si="6"/>
        <v>0.04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150">
        <v>5.0</v>
      </c>
      <c r="B20" s="79" t="s">
        <v>485</v>
      </c>
      <c r="C20" s="79" t="s">
        <v>15</v>
      </c>
      <c r="D20" s="80">
        <f t="shared" si="4"/>
        <v>0.001</v>
      </c>
      <c r="E20" s="76"/>
      <c r="F20" s="21">
        <v>0.001</v>
      </c>
      <c r="G20" s="80">
        <f t="shared" si="5"/>
        <v>0.002</v>
      </c>
      <c r="H20" s="80">
        <f t="shared" si="6"/>
        <v>0.002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150">
        <v>6.0</v>
      </c>
      <c r="B21" s="18" t="s">
        <v>23</v>
      </c>
      <c r="C21" s="18" t="s">
        <v>15</v>
      </c>
      <c r="D21" s="80">
        <f t="shared" si="4"/>
        <v>0</v>
      </c>
      <c r="E21" s="76"/>
      <c r="F21" s="21">
        <v>0.0</v>
      </c>
      <c r="G21" s="80">
        <f t="shared" si="5"/>
        <v>0</v>
      </c>
      <c r="H21" s="80">
        <f t="shared" si="6"/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150">
        <v>7.0</v>
      </c>
      <c r="B22" s="18" t="s">
        <v>48</v>
      </c>
      <c r="C22" s="18" t="s">
        <v>15</v>
      </c>
      <c r="D22" s="80">
        <f t="shared" si="4"/>
        <v>0</v>
      </c>
      <c r="E22" s="76"/>
      <c r="F22" s="21">
        <v>0.0</v>
      </c>
      <c r="G22" s="80">
        <f t="shared" si="5"/>
        <v>0</v>
      </c>
      <c r="H22" s="80">
        <f t="shared" si="6"/>
        <v>0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71"/>
      <c r="B23" s="78" t="s">
        <v>29</v>
      </c>
      <c r="C23" s="79"/>
      <c r="D23" s="79"/>
      <c r="E23" s="75"/>
      <c r="F23" s="80">
        <f>SUM(F6:F22)</f>
        <v>0.5665</v>
      </c>
      <c r="G23" s="75"/>
      <c r="H23" s="80">
        <f>SUM(H6:H20)</f>
        <v>1.133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82"/>
      <c r="B24" s="89"/>
      <c r="C24" s="89"/>
      <c r="D24" s="89"/>
      <c r="E24" s="89"/>
      <c r="F24" s="89"/>
      <c r="G24" s="89"/>
      <c r="H24" s="89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81"/>
      <c r="B25" s="33" t="s">
        <v>486</v>
      </c>
      <c r="C25" s="82"/>
      <c r="D25" s="82"/>
      <c r="E25" s="82"/>
      <c r="F25" s="82"/>
      <c r="G25" s="82"/>
      <c r="H25" s="8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81"/>
      <c r="B26" s="16" t="s">
        <v>487</v>
      </c>
      <c r="C26" s="82"/>
      <c r="D26" s="82"/>
      <c r="E26" s="82"/>
      <c r="F26" s="82"/>
      <c r="G26" s="82"/>
      <c r="H26" s="8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81"/>
      <c r="B27" s="16" t="s">
        <v>488</v>
      </c>
      <c r="C27" s="82"/>
      <c r="D27" s="82"/>
      <c r="E27" s="82"/>
      <c r="F27" s="82"/>
      <c r="G27" s="82"/>
      <c r="H27" s="8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81"/>
      <c r="B28" s="16" t="s">
        <v>489</v>
      </c>
      <c r="C28" s="82"/>
      <c r="D28" s="82"/>
      <c r="E28" s="82"/>
      <c r="F28" s="82"/>
      <c r="G28" s="82"/>
      <c r="H28" s="81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81"/>
      <c r="B29" s="82"/>
      <c r="C29" s="82"/>
      <c r="D29" s="82"/>
      <c r="E29" s="82"/>
      <c r="F29" s="82"/>
      <c r="G29" s="82"/>
      <c r="H29" s="8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81"/>
      <c r="B30" s="33" t="s">
        <v>219</v>
      </c>
      <c r="C30" s="82"/>
      <c r="D30" s="82"/>
      <c r="E30" s="82"/>
      <c r="F30" s="82"/>
      <c r="G30" s="82"/>
      <c r="H30" s="8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81"/>
      <c r="B31" s="16" t="s">
        <v>490</v>
      </c>
      <c r="C31" s="82"/>
      <c r="D31" s="82"/>
      <c r="E31" s="82"/>
      <c r="F31" s="82"/>
      <c r="G31" s="82"/>
      <c r="H31" s="8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81"/>
      <c r="B32" s="16" t="s">
        <v>491</v>
      </c>
      <c r="C32" s="82"/>
      <c r="D32" s="82"/>
      <c r="E32" s="82"/>
      <c r="F32" s="82"/>
      <c r="G32" s="82"/>
      <c r="H32" s="8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81"/>
      <c r="B33" s="16" t="s">
        <v>492</v>
      </c>
      <c r="C33" s="82"/>
      <c r="D33" s="82"/>
      <c r="E33" s="82"/>
      <c r="F33" s="82"/>
      <c r="G33" s="82"/>
      <c r="H33" s="8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81"/>
      <c r="B34" s="16" t="s">
        <v>493</v>
      </c>
      <c r="C34" s="82"/>
      <c r="D34" s="82"/>
      <c r="E34" s="82"/>
      <c r="F34" s="82"/>
      <c r="G34" s="82"/>
      <c r="H34" s="8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81"/>
      <c r="B35" s="16" t="s">
        <v>494</v>
      </c>
      <c r="C35" s="82"/>
      <c r="D35" s="82"/>
      <c r="E35" s="82"/>
      <c r="F35" s="82"/>
      <c r="G35" s="82"/>
      <c r="H35" s="81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81"/>
      <c r="B36" s="16" t="s">
        <v>495</v>
      </c>
      <c r="C36" s="82"/>
      <c r="D36" s="82"/>
      <c r="E36" s="82"/>
      <c r="F36" s="82"/>
      <c r="G36" s="82"/>
      <c r="H36" s="81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81"/>
      <c r="B37" s="16" t="s">
        <v>496</v>
      </c>
      <c r="C37" s="82"/>
      <c r="D37" s="82"/>
      <c r="E37" s="82"/>
      <c r="F37" s="82"/>
      <c r="G37" s="82"/>
      <c r="H37" s="8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81"/>
      <c r="B38" s="82"/>
      <c r="C38" s="82"/>
      <c r="D38" s="82"/>
      <c r="E38" s="82"/>
      <c r="F38" s="82"/>
      <c r="G38" s="82"/>
      <c r="H38" s="81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81"/>
      <c r="B39" s="16" t="s">
        <v>497</v>
      </c>
      <c r="C39" s="82"/>
      <c r="D39" s="82"/>
      <c r="E39" s="82"/>
      <c r="F39" s="82"/>
      <c r="G39" s="82"/>
      <c r="H39" s="81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81"/>
      <c r="B40" s="16" t="s">
        <v>498</v>
      </c>
      <c r="C40" s="82"/>
      <c r="D40" s="82"/>
      <c r="E40" s="82"/>
      <c r="F40" s="82"/>
      <c r="G40" s="82"/>
      <c r="H40" s="81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81"/>
      <c r="B41" s="33" t="s">
        <v>63</v>
      </c>
      <c r="C41" s="82"/>
      <c r="D41" s="82"/>
      <c r="E41" s="82"/>
      <c r="F41" s="82"/>
      <c r="G41" s="82"/>
      <c r="H41" s="81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81"/>
      <c r="B42" s="16" t="s">
        <v>499</v>
      </c>
      <c r="C42" s="82"/>
      <c r="D42" s="82"/>
      <c r="E42" s="82"/>
      <c r="F42" s="82"/>
      <c r="G42" s="82"/>
      <c r="H42" s="81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81"/>
      <c r="B43" s="89"/>
      <c r="C43" s="89"/>
      <c r="D43" s="89"/>
      <c r="E43" s="89"/>
      <c r="F43" s="89"/>
      <c r="G43" s="89"/>
      <c r="H43" s="70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5"/>
    <col customWidth="1" min="2" max="2" width="15.25"/>
    <col customWidth="1" min="3" max="3" width="8.13"/>
    <col customWidth="1" min="4" max="4" width="10.13"/>
    <col customWidth="1" min="5" max="5" width="6.75"/>
    <col customWidth="1" min="6" max="6" width="9.13"/>
    <col customWidth="1" min="7" max="7" width="9.38"/>
    <col customWidth="1" min="8" max="8" width="9.25"/>
  </cols>
  <sheetData>
    <row r="1">
      <c r="A1" s="1" t="s">
        <v>0</v>
      </c>
      <c r="B1" s="2"/>
      <c r="C1" s="165" t="s">
        <v>500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166" t="s">
        <v>2</v>
      </c>
      <c r="B2" s="2"/>
      <c r="C2" s="242">
        <v>200.0</v>
      </c>
      <c r="D2" s="4"/>
      <c r="E2" s="2"/>
      <c r="F2" s="243"/>
      <c r="G2" s="243"/>
      <c r="H2" s="243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166" t="s">
        <v>4</v>
      </c>
      <c r="B3" s="2"/>
      <c r="C3" s="166">
        <v>2.0</v>
      </c>
      <c r="D3" s="2"/>
      <c r="E3" s="243"/>
      <c r="F3" s="243"/>
      <c r="G3" s="243"/>
      <c r="H3" s="243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243"/>
      <c r="B4" s="243"/>
      <c r="C4" s="243"/>
      <c r="D4" s="166" t="s">
        <v>5</v>
      </c>
      <c r="E4" s="4"/>
      <c r="F4" s="2"/>
      <c r="G4" s="166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243"/>
      <c r="B5" s="169" t="s">
        <v>7</v>
      </c>
      <c r="C5" s="169" t="s">
        <v>8</v>
      </c>
      <c r="D5" s="170" t="s">
        <v>9</v>
      </c>
      <c r="E5" s="171" t="s">
        <v>10</v>
      </c>
      <c r="F5" s="169" t="s">
        <v>11</v>
      </c>
      <c r="G5" s="170" t="s">
        <v>12</v>
      </c>
      <c r="H5" s="170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72">
        <v>1.0</v>
      </c>
      <c r="B6" s="107" t="s">
        <v>67</v>
      </c>
      <c r="C6" s="107" t="s">
        <v>15</v>
      </c>
      <c r="D6" s="173">
        <f t="shared" ref="D6:D11" si="1">100*F6/(100-E6)</f>
        <v>0.08</v>
      </c>
      <c r="E6" s="174">
        <v>25.0</v>
      </c>
      <c r="F6" s="153">
        <v>0.06</v>
      </c>
      <c r="G6" s="173">
        <f t="shared" ref="G6:G11" si="2">D6*$C$3</f>
        <v>0.16</v>
      </c>
      <c r="H6" s="173">
        <f t="shared" ref="H6:H11" si="3">F6*$C$3</f>
        <v>0.12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72">
        <v>2.0</v>
      </c>
      <c r="B7" s="176" t="s">
        <v>155</v>
      </c>
      <c r="C7" s="107" t="s">
        <v>15</v>
      </c>
      <c r="D7" s="173">
        <f t="shared" si="1"/>
        <v>0.2</v>
      </c>
      <c r="E7" s="174">
        <v>30.0</v>
      </c>
      <c r="F7" s="153">
        <v>0.14</v>
      </c>
      <c r="G7" s="173">
        <f t="shared" si="2"/>
        <v>0.4</v>
      </c>
      <c r="H7" s="173">
        <f t="shared" si="3"/>
        <v>0.28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172">
        <v>3.0</v>
      </c>
      <c r="B8" s="107" t="s">
        <v>414</v>
      </c>
      <c r="C8" s="107" t="s">
        <v>21</v>
      </c>
      <c r="D8" s="173">
        <f t="shared" si="1"/>
        <v>0</v>
      </c>
      <c r="E8" s="244"/>
      <c r="F8" s="153">
        <v>0.0</v>
      </c>
      <c r="G8" s="173">
        <f t="shared" si="2"/>
        <v>0</v>
      </c>
      <c r="H8" s="173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172">
        <v>4.0</v>
      </c>
      <c r="B9" s="176" t="s">
        <v>415</v>
      </c>
      <c r="C9" s="107" t="s">
        <v>21</v>
      </c>
      <c r="D9" s="173">
        <f t="shared" si="1"/>
        <v>0.03</v>
      </c>
      <c r="E9" s="244"/>
      <c r="F9" s="153">
        <v>0.03</v>
      </c>
      <c r="G9" s="173">
        <f t="shared" si="2"/>
        <v>0.06</v>
      </c>
      <c r="H9" s="173">
        <f t="shared" si="3"/>
        <v>0.06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172">
        <v>5.0</v>
      </c>
      <c r="B10" s="176" t="s">
        <v>123</v>
      </c>
      <c r="C10" s="107" t="s">
        <v>15</v>
      </c>
      <c r="D10" s="173">
        <f t="shared" si="1"/>
        <v>0.015</v>
      </c>
      <c r="E10" s="244"/>
      <c r="F10" s="153">
        <v>0.015</v>
      </c>
      <c r="G10" s="173">
        <f t="shared" si="2"/>
        <v>0.03</v>
      </c>
      <c r="H10" s="173">
        <f t="shared" si="3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172">
        <v>6.0</v>
      </c>
      <c r="B11" s="107" t="s">
        <v>23</v>
      </c>
      <c r="C11" s="107" t="s">
        <v>15</v>
      </c>
      <c r="D11" s="173">
        <f t="shared" si="1"/>
        <v>0</v>
      </c>
      <c r="E11" s="244"/>
      <c r="F11" s="153">
        <v>0.0</v>
      </c>
      <c r="G11" s="173">
        <f t="shared" si="2"/>
        <v>0</v>
      </c>
      <c r="H11" s="173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243"/>
      <c r="B12" s="171" t="s">
        <v>29</v>
      </c>
      <c r="C12" s="243"/>
      <c r="D12" s="243"/>
      <c r="E12" s="243"/>
      <c r="F12" s="173">
        <f>SUM(F6:F11)</f>
        <v>0.245</v>
      </c>
      <c r="G12" s="243"/>
      <c r="H12" s="173">
        <f>SUM(H6:H11)</f>
        <v>0.49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82"/>
      <c r="B13" s="82"/>
      <c r="C13" s="82"/>
      <c r="D13" s="82"/>
      <c r="E13" s="82"/>
      <c r="F13" s="82"/>
      <c r="G13" s="82"/>
      <c r="H13" s="8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245"/>
      <c r="B14" s="184" t="s">
        <v>30</v>
      </c>
      <c r="C14" s="158"/>
      <c r="D14" s="158"/>
      <c r="E14" s="158"/>
      <c r="F14" s="158"/>
      <c r="G14" s="158"/>
      <c r="H14" s="15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161"/>
      <c r="B15" s="16" t="s">
        <v>501</v>
      </c>
      <c r="C15" s="82"/>
      <c r="D15" s="82"/>
      <c r="E15" s="82"/>
      <c r="F15" s="82"/>
      <c r="G15" s="82"/>
      <c r="H15" s="81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161"/>
      <c r="B16" s="32" t="s">
        <v>34</v>
      </c>
      <c r="C16" s="82"/>
      <c r="D16" s="82"/>
      <c r="E16" s="82"/>
      <c r="F16" s="82"/>
      <c r="G16" s="82"/>
      <c r="H16" s="8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161"/>
      <c r="B17" s="16" t="s">
        <v>502</v>
      </c>
      <c r="C17" s="82"/>
      <c r="D17" s="82"/>
      <c r="E17" s="82"/>
      <c r="F17" s="82"/>
      <c r="G17" s="82"/>
      <c r="H17" s="81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161"/>
      <c r="B18" s="16" t="s">
        <v>503</v>
      </c>
      <c r="C18" s="82"/>
      <c r="D18" s="82"/>
      <c r="E18" s="82"/>
      <c r="F18" s="82"/>
      <c r="G18" s="82"/>
      <c r="H18" s="81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161"/>
      <c r="B19" s="16" t="s">
        <v>504</v>
      </c>
      <c r="C19" s="82"/>
      <c r="D19" s="82"/>
      <c r="E19" s="82"/>
      <c r="F19" s="82"/>
      <c r="G19" s="82"/>
      <c r="H19" s="81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161"/>
      <c r="B20" s="16" t="s">
        <v>425</v>
      </c>
      <c r="C20" s="82"/>
      <c r="D20" s="82"/>
      <c r="E20" s="82"/>
      <c r="F20" s="82"/>
      <c r="G20" s="82"/>
      <c r="H20" s="8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161"/>
      <c r="B21" s="33" t="s">
        <v>40</v>
      </c>
      <c r="C21" s="82"/>
      <c r="D21" s="82"/>
      <c r="E21" s="82"/>
      <c r="F21" s="82"/>
      <c r="G21" s="82"/>
      <c r="H21" s="8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164"/>
      <c r="B22" s="35" t="s">
        <v>426</v>
      </c>
      <c r="C22" s="89"/>
      <c r="D22" s="89"/>
      <c r="E22" s="89"/>
      <c r="F22" s="89"/>
      <c r="G22" s="89"/>
      <c r="H22" s="7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4.63"/>
    <col customWidth="1" min="2" max="2" width="18.5"/>
    <col customWidth="1" min="3" max="3" width="6.0"/>
    <col customWidth="1" min="4" max="4" width="8.13"/>
    <col customWidth="1" min="5" max="5" width="6.5"/>
    <col customWidth="1" min="6" max="6" width="9.25"/>
    <col customWidth="1" min="7" max="7" width="9.0"/>
    <col customWidth="1" min="8" max="8" width="10.63"/>
  </cols>
  <sheetData>
    <row r="1" ht="15.0" customHeight="1">
      <c r="A1" s="107" t="s">
        <v>0</v>
      </c>
      <c r="B1" s="107"/>
      <c r="C1" s="103" t="s">
        <v>505</v>
      </c>
      <c r="D1" s="107"/>
      <c r="E1" s="107"/>
      <c r="F1" s="107"/>
      <c r="G1" s="107"/>
      <c r="H1" s="107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0" customHeight="1">
      <c r="A2" s="107" t="s">
        <v>2</v>
      </c>
      <c r="B2" s="107"/>
      <c r="C2" s="246">
        <v>120.0</v>
      </c>
      <c r="D2" s="107"/>
      <c r="E2" s="107"/>
      <c r="F2" s="107"/>
      <c r="G2" s="107"/>
      <c r="H2" s="10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0" customHeight="1">
      <c r="A3" s="176"/>
      <c r="B3" s="176"/>
      <c r="C3" s="246"/>
      <c r="D3" s="107"/>
      <c r="E3" s="107"/>
      <c r="F3" s="107"/>
      <c r="G3" s="107"/>
      <c r="H3" s="107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0" customHeight="1">
      <c r="A4" s="247" t="s">
        <v>4</v>
      </c>
      <c r="B4" s="2"/>
      <c r="C4" s="246">
        <v>2.0</v>
      </c>
      <c r="D4" s="107"/>
      <c r="E4" s="107"/>
      <c r="F4" s="107"/>
      <c r="G4" s="107"/>
      <c r="H4" s="10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0" customHeight="1">
      <c r="A5" s="107"/>
      <c r="B5" s="107"/>
      <c r="C5" s="107"/>
      <c r="D5" s="248" t="s">
        <v>5</v>
      </c>
      <c r="E5" s="4"/>
      <c r="F5" s="2"/>
      <c r="G5" s="248" t="s">
        <v>506</v>
      </c>
      <c r="H5" s="2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0" customHeight="1">
      <c r="A6" s="107"/>
      <c r="B6" s="107" t="s">
        <v>7</v>
      </c>
      <c r="C6" s="107" t="s">
        <v>8</v>
      </c>
      <c r="D6" s="107" t="s">
        <v>9</v>
      </c>
      <c r="E6" s="107" t="s">
        <v>10</v>
      </c>
      <c r="F6" s="107" t="s">
        <v>11</v>
      </c>
      <c r="G6" s="107" t="s">
        <v>12</v>
      </c>
      <c r="H6" s="107" t="s">
        <v>13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0" customHeight="1">
      <c r="A7" s="107"/>
      <c r="B7" s="103" t="s">
        <v>507</v>
      </c>
      <c r="C7" s="107"/>
      <c r="D7" s="107"/>
      <c r="E7" s="107"/>
      <c r="F7" s="107"/>
      <c r="G7" s="107"/>
      <c r="H7" s="107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0" customHeight="1">
      <c r="A8" s="246">
        <v>1.0</v>
      </c>
      <c r="B8" s="107" t="s">
        <v>508</v>
      </c>
      <c r="C8" s="107" t="s">
        <v>15</v>
      </c>
      <c r="D8" s="249">
        <f t="shared" ref="D8:D24" si="1">100*F8/(100-E8)</f>
        <v>0.025</v>
      </c>
      <c r="E8" s="250"/>
      <c r="F8" s="250">
        <v>0.025</v>
      </c>
      <c r="G8" s="251">
        <f t="shared" ref="G8:G24" si="2">D8*$C$4</f>
        <v>0.05</v>
      </c>
      <c r="H8" s="251">
        <f t="shared" ref="H8:H24" si="3">F8*$C$4</f>
        <v>0.05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0" customHeight="1">
      <c r="A9" s="246">
        <v>2.0</v>
      </c>
      <c r="B9" s="107" t="s">
        <v>509</v>
      </c>
      <c r="C9" s="107" t="s">
        <v>15</v>
      </c>
      <c r="D9" s="249">
        <f t="shared" si="1"/>
        <v>0.02</v>
      </c>
      <c r="E9" s="250"/>
      <c r="F9" s="252">
        <v>0.02</v>
      </c>
      <c r="G9" s="251">
        <f t="shared" si="2"/>
        <v>0.04</v>
      </c>
      <c r="H9" s="251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0" customHeight="1">
      <c r="A10" s="246">
        <v>3.0</v>
      </c>
      <c r="B10" s="107" t="s">
        <v>510</v>
      </c>
      <c r="C10" s="107" t="s">
        <v>15</v>
      </c>
      <c r="D10" s="249">
        <f t="shared" si="1"/>
        <v>0.01</v>
      </c>
      <c r="E10" s="250"/>
      <c r="F10" s="252">
        <v>0.01</v>
      </c>
      <c r="G10" s="251">
        <f t="shared" si="2"/>
        <v>0.02</v>
      </c>
      <c r="H10" s="251">
        <f t="shared" si="3"/>
        <v>0.02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0" customHeight="1">
      <c r="A11" s="246">
        <v>4.0</v>
      </c>
      <c r="B11" s="107" t="s">
        <v>511</v>
      </c>
      <c r="C11" s="107" t="s">
        <v>15</v>
      </c>
      <c r="D11" s="249">
        <f t="shared" si="1"/>
        <v>0.015</v>
      </c>
      <c r="E11" s="250"/>
      <c r="F11" s="252">
        <v>0.015</v>
      </c>
      <c r="G11" s="251">
        <f t="shared" si="2"/>
        <v>0.03</v>
      </c>
      <c r="H11" s="251">
        <f t="shared" si="3"/>
        <v>0.03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0" customHeight="1">
      <c r="A12" s="107"/>
      <c r="B12" s="103" t="s">
        <v>512</v>
      </c>
      <c r="C12" s="107"/>
      <c r="D12" s="249">
        <f t="shared" si="1"/>
        <v>0</v>
      </c>
      <c r="E12" s="250"/>
      <c r="F12" s="252"/>
      <c r="G12" s="251">
        <f t="shared" si="2"/>
        <v>0</v>
      </c>
      <c r="H12" s="251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0" customHeight="1">
      <c r="A13" s="246">
        <v>1.0</v>
      </c>
      <c r="B13" s="107" t="s">
        <v>513</v>
      </c>
      <c r="C13" s="107" t="s">
        <v>15</v>
      </c>
      <c r="D13" s="249">
        <f t="shared" si="1"/>
        <v>0.012</v>
      </c>
      <c r="E13" s="250"/>
      <c r="F13" s="252">
        <v>0.012</v>
      </c>
      <c r="G13" s="251">
        <f t="shared" si="2"/>
        <v>0.024</v>
      </c>
      <c r="H13" s="251">
        <f t="shared" si="3"/>
        <v>0.024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0" customHeight="1">
      <c r="A14" s="246">
        <v>2.0</v>
      </c>
      <c r="B14" s="107" t="s">
        <v>229</v>
      </c>
      <c r="C14" s="107" t="s">
        <v>15</v>
      </c>
      <c r="D14" s="249">
        <f t="shared" si="1"/>
        <v>0.005</v>
      </c>
      <c r="E14" s="250"/>
      <c r="F14" s="252">
        <v>0.005</v>
      </c>
      <c r="G14" s="251">
        <f t="shared" si="2"/>
        <v>0.01</v>
      </c>
      <c r="H14" s="251">
        <f t="shared" si="3"/>
        <v>0.01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0" customHeight="1">
      <c r="A15" s="246">
        <v>3.0</v>
      </c>
      <c r="B15" s="107" t="s">
        <v>514</v>
      </c>
      <c r="C15" s="107" t="s">
        <v>15</v>
      </c>
      <c r="D15" s="249">
        <f t="shared" si="1"/>
        <v>0.0015</v>
      </c>
      <c r="E15" s="250"/>
      <c r="F15" s="252">
        <v>0.0015</v>
      </c>
      <c r="G15" s="251">
        <f t="shared" si="2"/>
        <v>0.003</v>
      </c>
      <c r="H15" s="251">
        <f t="shared" si="3"/>
        <v>0.003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0" customHeight="1">
      <c r="A16" s="246">
        <v>4.0</v>
      </c>
      <c r="B16" s="107" t="s">
        <v>515</v>
      </c>
      <c r="C16" s="107" t="s">
        <v>15</v>
      </c>
      <c r="D16" s="249">
        <f t="shared" si="1"/>
        <v>0.055</v>
      </c>
      <c r="E16" s="250"/>
      <c r="F16" s="252">
        <v>0.055</v>
      </c>
      <c r="G16" s="251">
        <f t="shared" si="2"/>
        <v>0.11</v>
      </c>
      <c r="H16" s="251">
        <f t="shared" si="3"/>
        <v>0.11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0" customHeight="1">
      <c r="A17" s="246">
        <v>5.0</v>
      </c>
      <c r="B17" s="107" t="s">
        <v>24</v>
      </c>
      <c r="C17" s="107" t="s">
        <v>15</v>
      </c>
      <c r="D17" s="249">
        <f t="shared" si="1"/>
        <v>0.007</v>
      </c>
      <c r="E17" s="250"/>
      <c r="F17" s="252">
        <v>0.007</v>
      </c>
      <c r="G17" s="251">
        <f t="shared" si="2"/>
        <v>0.014</v>
      </c>
      <c r="H17" s="251">
        <f t="shared" si="3"/>
        <v>0.014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0" customHeight="1">
      <c r="A18" s="246">
        <v>6.0</v>
      </c>
      <c r="B18" s="107" t="s">
        <v>516</v>
      </c>
      <c r="C18" s="107" t="s">
        <v>15</v>
      </c>
      <c r="D18" s="249">
        <f t="shared" si="1"/>
        <v>0.001</v>
      </c>
      <c r="E18" s="250"/>
      <c r="F18" s="252">
        <v>0.001</v>
      </c>
      <c r="G18" s="251">
        <f t="shared" si="2"/>
        <v>0.002</v>
      </c>
      <c r="H18" s="251">
        <f t="shared" si="3"/>
        <v>0.002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0" customHeight="1">
      <c r="A19" s="246">
        <v>7.0</v>
      </c>
      <c r="B19" s="107" t="s">
        <v>159</v>
      </c>
      <c r="C19" s="107" t="s">
        <v>15</v>
      </c>
      <c r="D19" s="249">
        <f t="shared" si="1"/>
        <v>0.003125</v>
      </c>
      <c r="E19" s="253">
        <v>68.0</v>
      </c>
      <c r="F19" s="252">
        <v>0.001</v>
      </c>
      <c r="G19" s="251">
        <f t="shared" si="2"/>
        <v>0.00625</v>
      </c>
      <c r="H19" s="251">
        <f t="shared" si="3"/>
        <v>0.002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0" customHeight="1">
      <c r="A20" s="246">
        <v>8.0</v>
      </c>
      <c r="B20" s="107" t="s">
        <v>517</v>
      </c>
      <c r="C20" s="107" t="s">
        <v>15</v>
      </c>
      <c r="D20" s="249">
        <f t="shared" si="1"/>
        <v>0.02941176471</v>
      </c>
      <c r="E20" s="253">
        <v>15.0</v>
      </c>
      <c r="F20" s="252">
        <v>0.025</v>
      </c>
      <c r="G20" s="251">
        <f t="shared" si="2"/>
        <v>0.05882352941</v>
      </c>
      <c r="H20" s="251">
        <f t="shared" si="3"/>
        <v>0.05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0" customHeight="1">
      <c r="A21" s="107"/>
      <c r="B21" s="103" t="s">
        <v>518</v>
      </c>
      <c r="C21" s="107"/>
      <c r="D21" s="249">
        <f t="shared" si="1"/>
        <v>0</v>
      </c>
      <c r="E21" s="250"/>
      <c r="F21" s="252"/>
      <c r="G21" s="251">
        <f t="shared" si="2"/>
        <v>0</v>
      </c>
      <c r="H21" s="251">
        <f t="shared" si="3"/>
        <v>0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0" customHeight="1">
      <c r="A22" s="246">
        <v>1.0</v>
      </c>
      <c r="B22" s="176" t="s">
        <v>519</v>
      </c>
      <c r="C22" s="107" t="s">
        <v>15</v>
      </c>
      <c r="D22" s="249">
        <f t="shared" si="1"/>
        <v>0.01</v>
      </c>
      <c r="E22" s="250"/>
      <c r="F22" s="252">
        <v>0.01</v>
      </c>
      <c r="G22" s="251">
        <f t="shared" si="2"/>
        <v>0.02</v>
      </c>
      <c r="H22" s="251">
        <f t="shared" si="3"/>
        <v>0.02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0" customHeight="1">
      <c r="A23" s="246">
        <v>2.0</v>
      </c>
      <c r="B23" s="107" t="s">
        <v>24</v>
      </c>
      <c r="C23" s="107" t="s">
        <v>15</v>
      </c>
      <c r="D23" s="249">
        <f t="shared" si="1"/>
        <v>0.025</v>
      </c>
      <c r="E23" s="250"/>
      <c r="F23" s="252">
        <v>0.025</v>
      </c>
      <c r="G23" s="251">
        <f t="shared" si="2"/>
        <v>0.05</v>
      </c>
      <c r="H23" s="251">
        <f t="shared" si="3"/>
        <v>0.05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0" customHeight="1">
      <c r="A24" s="246">
        <v>3.0</v>
      </c>
      <c r="B24" s="107" t="s">
        <v>520</v>
      </c>
      <c r="C24" s="107" t="s">
        <v>15</v>
      </c>
      <c r="D24" s="249">
        <f t="shared" si="1"/>
        <v>0.002</v>
      </c>
      <c r="E24" s="253">
        <v>50.0</v>
      </c>
      <c r="F24" s="252">
        <v>0.001</v>
      </c>
      <c r="G24" s="251">
        <f t="shared" si="2"/>
        <v>0.004</v>
      </c>
      <c r="H24" s="251">
        <f t="shared" si="3"/>
        <v>0.002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0" customHeight="1">
      <c r="A25" s="107"/>
      <c r="B25" s="107" t="s">
        <v>29</v>
      </c>
      <c r="C25" s="107"/>
      <c r="D25" s="107"/>
      <c r="E25" s="107"/>
      <c r="F25" s="250">
        <f>SUM(F8:F24)</f>
        <v>0.2135</v>
      </c>
      <c r="G25" s="251"/>
      <c r="H25" s="251">
        <f>SUM(H8:H24)</f>
        <v>0.427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0" customHeight="1">
      <c r="A27" s="5"/>
      <c r="B27" s="122" t="s">
        <v>34</v>
      </c>
      <c r="C27" s="123"/>
      <c r="D27" s="123"/>
      <c r="E27" s="123"/>
      <c r="F27" s="123"/>
      <c r="G27" s="123"/>
      <c r="H27" s="124"/>
      <c r="I27" s="29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5"/>
      <c r="B28" s="27" t="s">
        <v>521</v>
      </c>
      <c r="C28" s="29"/>
      <c r="D28" s="29"/>
      <c r="E28" s="29"/>
      <c r="F28" s="29"/>
      <c r="G28" s="29"/>
      <c r="H28" s="30"/>
      <c r="I28" s="29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5"/>
      <c r="B29" s="27" t="s">
        <v>522</v>
      </c>
      <c r="C29" s="29"/>
      <c r="D29" s="29"/>
      <c r="E29" s="29"/>
      <c r="F29" s="29"/>
      <c r="G29" s="29"/>
      <c r="H29" s="30"/>
      <c r="I29" s="29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5"/>
      <c r="B30" s="27" t="s">
        <v>523</v>
      </c>
      <c r="C30" s="29"/>
      <c r="D30" s="29"/>
      <c r="E30" s="29"/>
      <c r="F30" s="29"/>
      <c r="G30" s="29"/>
      <c r="H30" s="30"/>
      <c r="I30" s="29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"/>
      <c r="B31" s="27" t="s">
        <v>524</v>
      </c>
      <c r="C31" s="29"/>
      <c r="D31" s="29"/>
      <c r="E31" s="29"/>
      <c r="F31" s="29"/>
      <c r="G31" s="29"/>
      <c r="H31" s="30"/>
      <c r="I31" s="29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27" t="s">
        <v>525</v>
      </c>
      <c r="C32" s="29"/>
      <c r="D32" s="29"/>
      <c r="E32" s="29"/>
      <c r="F32" s="29"/>
      <c r="G32" s="29"/>
      <c r="H32" s="30"/>
      <c r="I32" s="29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27" t="s">
        <v>526</v>
      </c>
      <c r="C33" s="29"/>
      <c r="D33" s="29"/>
      <c r="E33" s="29"/>
      <c r="F33" s="29"/>
      <c r="G33" s="29"/>
      <c r="H33" s="30"/>
      <c r="I33" s="29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27"/>
      <c r="C34" s="29"/>
      <c r="D34" s="29"/>
      <c r="E34" s="29"/>
      <c r="F34" s="29"/>
      <c r="G34" s="29"/>
      <c r="H34" s="30"/>
      <c r="I34" s="29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27" t="s">
        <v>527</v>
      </c>
      <c r="C35" s="29"/>
      <c r="D35" s="29"/>
      <c r="E35" s="29"/>
      <c r="F35" s="29"/>
      <c r="G35" s="29"/>
      <c r="H35" s="30"/>
      <c r="I35" s="29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27" t="s">
        <v>528</v>
      </c>
      <c r="C36" s="29"/>
      <c r="D36" s="29"/>
      <c r="E36" s="29"/>
      <c r="F36" s="29"/>
      <c r="G36" s="29"/>
      <c r="H36" s="30"/>
      <c r="I36" s="29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27" t="s">
        <v>529</v>
      </c>
      <c r="C37" s="29"/>
      <c r="D37" s="29"/>
      <c r="E37" s="29"/>
      <c r="F37" s="29"/>
      <c r="G37" s="29"/>
      <c r="H37" s="30"/>
      <c r="I37" s="29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27" t="s">
        <v>530</v>
      </c>
      <c r="C38" s="29"/>
      <c r="D38" s="29"/>
      <c r="E38" s="29"/>
      <c r="F38" s="29"/>
      <c r="G38" s="29"/>
      <c r="H38" s="30"/>
      <c r="I38" s="29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27" t="s">
        <v>531</v>
      </c>
      <c r="C39" s="29"/>
      <c r="D39" s="29"/>
      <c r="E39" s="29"/>
      <c r="F39" s="29"/>
      <c r="G39" s="29"/>
      <c r="H39" s="30"/>
      <c r="I39" s="29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27"/>
      <c r="C40" s="29"/>
      <c r="D40" s="29"/>
      <c r="E40" s="29"/>
      <c r="F40" s="29"/>
      <c r="G40" s="29"/>
      <c r="H40" s="30"/>
      <c r="I40" s="29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27" t="s">
        <v>532</v>
      </c>
      <c r="C41" s="29"/>
      <c r="D41" s="29"/>
      <c r="E41" s="29"/>
      <c r="F41" s="29"/>
      <c r="G41" s="29"/>
      <c r="H41" s="30"/>
      <c r="I41" s="29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27" t="s">
        <v>533</v>
      </c>
      <c r="C42" s="29"/>
      <c r="D42" s="29"/>
      <c r="E42" s="29"/>
      <c r="F42" s="29"/>
      <c r="G42" s="29"/>
      <c r="H42" s="30"/>
      <c r="I42" s="29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27"/>
      <c r="C43" s="29"/>
      <c r="D43" s="29"/>
      <c r="E43" s="29"/>
      <c r="F43" s="29"/>
      <c r="G43" s="29"/>
      <c r="H43" s="30"/>
      <c r="I43" s="29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27" t="s">
        <v>534</v>
      </c>
      <c r="C44" s="29"/>
      <c r="D44" s="29"/>
      <c r="E44" s="29"/>
      <c r="F44" s="29"/>
      <c r="G44" s="29"/>
      <c r="H44" s="30"/>
      <c r="I44" s="29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27" t="s">
        <v>535</v>
      </c>
      <c r="C45" s="29"/>
      <c r="D45" s="29"/>
      <c r="E45" s="29"/>
      <c r="F45" s="29"/>
      <c r="G45" s="29"/>
      <c r="H45" s="30"/>
      <c r="I45" s="29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27" t="s">
        <v>536</v>
      </c>
      <c r="C46" s="29"/>
      <c r="D46" s="29"/>
      <c r="E46" s="29"/>
      <c r="F46" s="29"/>
      <c r="G46" s="29"/>
      <c r="H46" s="30"/>
      <c r="I46" s="29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27" t="s">
        <v>537</v>
      </c>
      <c r="C47" s="29"/>
      <c r="D47" s="29"/>
      <c r="E47" s="29"/>
      <c r="F47" s="29"/>
      <c r="G47" s="29"/>
      <c r="H47" s="30"/>
      <c r="I47" s="29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27" t="s">
        <v>538</v>
      </c>
      <c r="C48" s="29"/>
      <c r="D48" s="29"/>
      <c r="E48" s="29"/>
      <c r="F48" s="29"/>
      <c r="G48" s="29"/>
      <c r="H48" s="30"/>
      <c r="I48" s="29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27" t="s">
        <v>539</v>
      </c>
      <c r="C49" s="29"/>
      <c r="D49" s="29"/>
      <c r="E49" s="29"/>
      <c r="F49" s="29"/>
      <c r="G49" s="29"/>
      <c r="H49" s="30"/>
      <c r="I49" s="29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27"/>
      <c r="C50" s="29"/>
      <c r="D50" s="29"/>
      <c r="E50" s="29"/>
      <c r="F50" s="29"/>
      <c r="G50" s="29"/>
      <c r="H50" s="30"/>
      <c r="I50" s="29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27" t="s">
        <v>540</v>
      </c>
      <c r="C51" s="29"/>
      <c r="D51" s="29"/>
      <c r="E51" s="29"/>
      <c r="F51" s="29"/>
      <c r="G51" s="29"/>
      <c r="H51" s="30"/>
      <c r="I51" s="29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27" t="s">
        <v>541</v>
      </c>
      <c r="C52" s="29"/>
      <c r="D52" s="29"/>
      <c r="E52" s="29"/>
      <c r="F52" s="29"/>
      <c r="G52" s="29"/>
      <c r="H52" s="30"/>
      <c r="I52" s="29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27" t="s">
        <v>542</v>
      </c>
      <c r="C53" s="29"/>
      <c r="D53" s="29"/>
      <c r="E53" s="29"/>
      <c r="F53" s="29"/>
      <c r="G53" s="29"/>
      <c r="H53" s="30"/>
      <c r="I53" s="29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27" t="s">
        <v>543</v>
      </c>
      <c r="C54" s="29"/>
      <c r="D54" s="29"/>
      <c r="E54" s="29"/>
      <c r="F54" s="29"/>
      <c r="G54" s="29"/>
      <c r="H54" s="30"/>
      <c r="I54" s="29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27"/>
      <c r="C55" s="29"/>
      <c r="D55" s="29"/>
      <c r="E55" s="29"/>
      <c r="F55" s="29"/>
      <c r="G55" s="29"/>
      <c r="H55" s="30"/>
      <c r="I55" s="29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27" t="s">
        <v>63</v>
      </c>
      <c r="C56" s="29"/>
      <c r="D56" s="29"/>
      <c r="E56" s="29"/>
      <c r="F56" s="29"/>
      <c r="G56" s="29"/>
      <c r="H56" s="30"/>
      <c r="I56" s="29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27" t="s">
        <v>544</v>
      </c>
      <c r="C57" s="29"/>
      <c r="D57" s="29"/>
      <c r="E57" s="29"/>
      <c r="F57" s="29"/>
      <c r="G57" s="29"/>
      <c r="H57" s="30"/>
      <c r="I57" s="29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34" t="s">
        <v>545</v>
      </c>
      <c r="C58" s="26"/>
      <c r="D58" s="26"/>
      <c r="E58" s="26"/>
      <c r="F58" s="26"/>
      <c r="G58" s="26"/>
      <c r="H58" s="10"/>
      <c r="I58" s="29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3">
    <mergeCell ref="A4:B4"/>
    <mergeCell ref="D5:F5"/>
    <mergeCell ref="G5:H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17.75"/>
    <col customWidth="1" min="3" max="3" width="7.38"/>
    <col customWidth="1" min="4" max="4" width="9.63"/>
    <col customWidth="1" min="5" max="8" width="9.38"/>
  </cols>
  <sheetData>
    <row r="1" ht="24.0" customHeight="1">
      <c r="A1" s="1" t="s">
        <v>0</v>
      </c>
      <c r="B1" s="2"/>
      <c r="C1" s="3" t="s">
        <v>65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69" t="s">
        <v>66</v>
      </c>
      <c r="D2" s="9"/>
      <c r="E2" s="7"/>
      <c r="F2" s="70"/>
      <c r="G2" s="70"/>
      <c r="H2" s="7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70"/>
      <c r="F3" s="70"/>
      <c r="G3" s="70"/>
      <c r="H3" s="7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71"/>
      <c r="B4" s="70"/>
      <c r="C4" s="7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71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">
        <v>1.0</v>
      </c>
      <c r="B6" s="18" t="s">
        <v>67</v>
      </c>
      <c r="C6" s="18" t="s">
        <v>15</v>
      </c>
      <c r="D6" s="19">
        <f t="shared" ref="D6:D16" si="1">100*F6/(100-E6)</f>
        <v>0.04</v>
      </c>
      <c r="E6" s="72">
        <v>25.0</v>
      </c>
      <c r="F6" s="21">
        <v>0.03</v>
      </c>
      <c r="G6" s="73">
        <f t="shared" ref="G6:G16" si="2">D6*$C$3</f>
        <v>0.08</v>
      </c>
      <c r="H6" s="19">
        <f t="shared" ref="H6:H16" si="3">F6*$C$3</f>
        <v>0.06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18" t="s">
        <v>17</v>
      </c>
      <c r="C7" s="18" t="s">
        <v>15</v>
      </c>
      <c r="D7" s="19">
        <f t="shared" si="1"/>
        <v>0.03125</v>
      </c>
      <c r="E7" s="72">
        <v>20.0</v>
      </c>
      <c r="F7" s="21">
        <v>0.025</v>
      </c>
      <c r="G7" s="73">
        <f t="shared" si="2"/>
        <v>0.0625</v>
      </c>
      <c r="H7" s="19">
        <f t="shared" si="3"/>
        <v>0.05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3.0</v>
      </c>
      <c r="B8" s="18" t="s">
        <v>18</v>
      </c>
      <c r="C8" s="18" t="s">
        <v>15</v>
      </c>
      <c r="D8" s="19">
        <f t="shared" si="1"/>
        <v>0.01666666667</v>
      </c>
      <c r="E8" s="72">
        <v>16.0</v>
      </c>
      <c r="F8" s="21">
        <v>0.014</v>
      </c>
      <c r="G8" s="19">
        <f t="shared" si="2"/>
        <v>0.03333333333</v>
      </c>
      <c r="H8" s="19">
        <f t="shared" si="3"/>
        <v>0.028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4.0</v>
      </c>
      <c r="B9" s="18" t="s">
        <v>20</v>
      </c>
      <c r="C9" s="18" t="s">
        <v>21</v>
      </c>
      <c r="D9" s="19">
        <f t="shared" si="1"/>
        <v>0.003</v>
      </c>
      <c r="E9" s="72"/>
      <c r="F9" s="21">
        <v>0.003</v>
      </c>
      <c r="G9" s="19">
        <f t="shared" si="2"/>
        <v>0.006</v>
      </c>
      <c r="H9" s="19">
        <f t="shared" si="3"/>
        <v>0.006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5.0</v>
      </c>
      <c r="B10" s="23" t="s">
        <v>22</v>
      </c>
      <c r="C10" s="18" t="s">
        <v>21</v>
      </c>
      <c r="D10" s="19">
        <f t="shared" si="1"/>
        <v>0.2</v>
      </c>
      <c r="E10" s="72"/>
      <c r="F10" s="21">
        <v>0.2</v>
      </c>
      <c r="G10" s="19">
        <f t="shared" si="2"/>
        <v>0.4</v>
      </c>
      <c r="H10" s="19">
        <f t="shared" si="3"/>
        <v>0.4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6.0</v>
      </c>
      <c r="B11" s="18" t="s">
        <v>68</v>
      </c>
      <c r="C11" s="18" t="s">
        <v>15</v>
      </c>
      <c r="D11" s="19">
        <f t="shared" si="1"/>
        <v>0.002</v>
      </c>
      <c r="E11" s="72">
        <v>50.0</v>
      </c>
      <c r="F11" s="21">
        <v>0.001</v>
      </c>
      <c r="G11" s="19">
        <f t="shared" si="2"/>
        <v>0.004</v>
      </c>
      <c r="H11" s="19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7.0</v>
      </c>
      <c r="B12" s="74" t="s">
        <v>69</v>
      </c>
      <c r="C12" s="18"/>
      <c r="D12" s="19">
        <f t="shared" si="1"/>
        <v>0</v>
      </c>
      <c r="E12" s="72"/>
      <c r="F12" s="75"/>
      <c r="G12" s="19">
        <f t="shared" si="2"/>
        <v>0</v>
      </c>
      <c r="H12" s="19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">
        <v>8.0</v>
      </c>
      <c r="B13" s="18" t="s">
        <v>70</v>
      </c>
      <c r="C13" s="18" t="s">
        <v>15</v>
      </c>
      <c r="D13" s="19">
        <f t="shared" si="1"/>
        <v>0.045</v>
      </c>
      <c r="E13" s="72"/>
      <c r="F13" s="21">
        <v>0.045</v>
      </c>
      <c r="G13" s="19">
        <f t="shared" si="2"/>
        <v>0.09</v>
      </c>
      <c r="H13" s="19">
        <f t="shared" si="3"/>
        <v>0.09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">
        <v>10.0</v>
      </c>
      <c r="B14" s="18" t="s">
        <v>18</v>
      </c>
      <c r="C14" s="18" t="s">
        <v>15</v>
      </c>
      <c r="D14" s="19">
        <f t="shared" si="1"/>
        <v>0.005952380952</v>
      </c>
      <c r="E14" s="72">
        <v>16.0</v>
      </c>
      <c r="F14" s="21">
        <v>0.005</v>
      </c>
      <c r="G14" s="19">
        <f t="shared" si="2"/>
        <v>0.0119047619</v>
      </c>
      <c r="H14" s="19">
        <f t="shared" si="3"/>
        <v>0.01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">
        <v>11.0</v>
      </c>
      <c r="B15" s="18" t="s">
        <v>23</v>
      </c>
      <c r="C15" s="18" t="s">
        <v>15</v>
      </c>
      <c r="D15" s="19">
        <f t="shared" si="1"/>
        <v>0</v>
      </c>
      <c r="E15" s="76"/>
      <c r="F15" s="77">
        <v>0.0</v>
      </c>
      <c r="G15" s="19">
        <f t="shared" si="2"/>
        <v>0</v>
      </c>
      <c r="H15" s="19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">
        <v>12.0</v>
      </c>
      <c r="B16" s="18" t="s">
        <v>71</v>
      </c>
      <c r="C16" s="70" t="s">
        <v>15</v>
      </c>
      <c r="D16" s="19">
        <f t="shared" si="1"/>
        <v>0</v>
      </c>
      <c r="E16" s="76"/>
      <c r="F16" s="77">
        <v>0.0</v>
      </c>
      <c r="G16" s="19">
        <f t="shared" si="2"/>
        <v>0</v>
      </c>
      <c r="H16" s="19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7">
        <v>13.0</v>
      </c>
      <c r="B17" s="35" t="s">
        <v>72</v>
      </c>
      <c r="C17" s="70"/>
      <c r="D17" s="19"/>
      <c r="E17" s="76"/>
      <c r="F17" s="75"/>
      <c r="G17" s="19"/>
      <c r="H17" s="1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71"/>
      <c r="B18" s="78" t="s">
        <v>29</v>
      </c>
      <c r="C18" s="79"/>
      <c r="D18" s="79"/>
      <c r="E18" s="75"/>
      <c r="F18" s="80">
        <f>SUM(F6:F16)</f>
        <v>0.323</v>
      </c>
      <c r="G18" s="75"/>
      <c r="H18" s="80">
        <f>SUM(H6:H16)</f>
        <v>0.646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81"/>
      <c r="B19" s="28" t="s">
        <v>30</v>
      </c>
      <c r="C19" s="82"/>
      <c r="D19" s="82"/>
      <c r="E19" s="82"/>
      <c r="F19" s="82"/>
      <c r="G19" s="82"/>
      <c r="H19" s="81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81"/>
      <c r="B20" s="16" t="s">
        <v>73</v>
      </c>
      <c r="C20" s="82"/>
      <c r="D20" s="82"/>
      <c r="E20" s="82"/>
      <c r="F20" s="82"/>
      <c r="G20" s="82"/>
      <c r="H20" s="81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81"/>
      <c r="B21" s="16" t="s">
        <v>74</v>
      </c>
      <c r="C21" s="82"/>
      <c r="D21" s="82"/>
      <c r="E21" s="82"/>
      <c r="F21" s="82"/>
      <c r="G21" s="82"/>
      <c r="H21" s="8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81"/>
      <c r="B22" s="31" t="s">
        <v>75</v>
      </c>
      <c r="C22" s="82"/>
      <c r="D22" s="82"/>
      <c r="E22" s="82"/>
      <c r="F22" s="82"/>
      <c r="G22" s="82"/>
      <c r="H22" s="8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81"/>
      <c r="B23" s="33" t="s">
        <v>76</v>
      </c>
      <c r="C23" s="82"/>
      <c r="D23" s="82"/>
      <c r="E23" s="83"/>
      <c r="F23" s="84"/>
      <c r="G23" s="83"/>
      <c r="H23" s="8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81"/>
      <c r="B24" s="33" t="s">
        <v>77</v>
      </c>
      <c r="C24" s="82"/>
      <c r="D24" s="82"/>
      <c r="E24" s="83"/>
      <c r="F24" s="84"/>
      <c r="G24" s="83"/>
      <c r="H24" s="8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81"/>
      <c r="B25" s="16" t="s">
        <v>78</v>
      </c>
      <c r="C25" s="82"/>
      <c r="D25" s="82"/>
      <c r="E25" s="86"/>
      <c r="F25" s="84"/>
      <c r="G25" s="83"/>
      <c r="H25" s="87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81"/>
      <c r="B26" s="16" t="s">
        <v>79</v>
      </c>
      <c r="C26" s="82"/>
      <c r="D26" s="82"/>
      <c r="E26" s="83"/>
      <c r="F26" s="84"/>
      <c r="G26" s="83"/>
      <c r="H26" s="8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81"/>
      <c r="B27" s="16" t="s">
        <v>80</v>
      </c>
      <c r="C27" s="82"/>
      <c r="D27" s="82"/>
      <c r="E27" s="83"/>
      <c r="F27" s="84"/>
      <c r="G27" s="83"/>
      <c r="H27" s="8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81"/>
      <c r="B28" s="16" t="s">
        <v>81</v>
      </c>
      <c r="C28" s="82"/>
      <c r="D28" s="82"/>
      <c r="E28" s="83"/>
      <c r="F28" s="84"/>
      <c r="G28" s="83"/>
      <c r="H28" s="8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81"/>
      <c r="B29" s="16" t="s">
        <v>82</v>
      </c>
      <c r="C29" s="82"/>
      <c r="D29" s="82"/>
      <c r="E29" s="83"/>
      <c r="F29" s="84"/>
      <c r="G29" s="83"/>
      <c r="H29" s="8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81"/>
      <c r="B30" s="33" t="s">
        <v>83</v>
      </c>
      <c r="C30" s="88"/>
      <c r="D30" s="88"/>
      <c r="E30" s="88"/>
      <c r="F30" s="88"/>
      <c r="G30" s="83"/>
      <c r="H30" s="8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81"/>
      <c r="B31" s="16" t="s">
        <v>84</v>
      </c>
      <c r="C31" s="82"/>
      <c r="D31" s="82"/>
      <c r="E31" s="82"/>
      <c r="F31" s="82"/>
      <c r="G31" s="82"/>
      <c r="H31" s="8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81"/>
      <c r="B32" s="16" t="s">
        <v>85</v>
      </c>
      <c r="C32" s="82"/>
      <c r="D32" s="82"/>
      <c r="E32" s="82"/>
      <c r="F32" s="82"/>
      <c r="G32" s="82"/>
      <c r="H32" s="8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81"/>
      <c r="B33" s="16" t="s">
        <v>86</v>
      </c>
      <c r="C33" s="82"/>
      <c r="D33" s="82"/>
      <c r="E33" s="82"/>
      <c r="F33" s="82"/>
      <c r="G33" s="82"/>
      <c r="H33" s="8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81"/>
      <c r="B34" s="16" t="s">
        <v>87</v>
      </c>
      <c r="C34" s="82"/>
      <c r="D34" s="82"/>
      <c r="E34" s="82"/>
      <c r="F34" s="82"/>
      <c r="G34" s="82"/>
      <c r="H34" s="8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81"/>
      <c r="B35" s="16" t="s">
        <v>88</v>
      </c>
      <c r="C35" s="82"/>
      <c r="D35" s="82"/>
      <c r="E35" s="82"/>
      <c r="F35" s="82"/>
      <c r="G35" s="82"/>
      <c r="H35" s="81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81"/>
      <c r="B36" s="33" t="s">
        <v>89</v>
      </c>
      <c r="C36" s="82"/>
      <c r="D36" s="82"/>
      <c r="E36" s="82"/>
      <c r="F36" s="82"/>
      <c r="G36" s="82"/>
      <c r="H36" s="81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81"/>
      <c r="B37" s="35" t="s">
        <v>90</v>
      </c>
      <c r="C37" s="89"/>
      <c r="D37" s="89"/>
      <c r="E37" s="89"/>
      <c r="F37" s="89"/>
      <c r="G37" s="89"/>
      <c r="H37" s="7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19.63"/>
    <col customWidth="1" min="3" max="8" width="8.63"/>
  </cols>
  <sheetData>
    <row r="1" ht="12.75" customHeight="1">
      <c r="A1" s="36" t="s">
        <v>0</v>
      </c>
      <c r="B1" s="37"/>
      <c r="C1" s="254" t="s">
        <v>546</v>
      </c>
      <c r="D1" s="255"/>
      <c r="E1" s="255"/>
      <c r="F1" s="256"/>
      <c r="G1" s="256"/>
      <c r="H1" s="256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38" t="s">
        <v>547</v>
      </c>
      <c r="B2" s="37"/>
      <c r="C2" s="38" t="s">
        <v>548</v>
      </c>
      <c r="D2" s="39"/>
      <c r="E2" s="37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7.25" customHeight="1">
      <c r="A3" s="38" t="s">
        <v>4</v>
      </c>
      <c r="B3" s="37"/>
      <c r="C3" s="38">
        <v>2.0</v>
      </c>
      <c r="D3" s="37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41"/>
      <c r="B4" s="42"/>
      <c r="C4" s="42"/>
      <c r="D4" s="38" t="s">
        <v>5</v>
      </c>
      <c r="E4" s="39"/>
      <c r="F4" s="37"/>
      <c r="G4" s="38" t="s">
        <v>6</v>
      </c>
      <c r="H4" s="3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41"/>
      <c r="B5" s="43" t="s">
        <v>7</v>
      </c>
      <c r="C5" s="43" t="s">
        <v>8</v>
      </c>
      <c r="D5" s="44" t="s">
        <v>9</v>
      </c>
      <c r="E5" s="45" t="s">
        <v>10</v>
      </c>
      <c r="F5" s="43" t="s">
        <v>11</v>
      </c>
      <c r="G5" s="44" t="s">
        <v>12</v>
      </c>
      <c r="H5" s="4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0.25" customHeight="1">
      <c r="A6" s="257">
        <v>1.0</v>
      </c>
      <c r="B6" s="258" t="s">
        <v>549</v>
      </c>
      <c r="C6" s="258" t="s">
        <v>15</v>
      </c>
      <c r="D6" s="54" t="s">
        <v>550</v>
      </c>
      <c r="E6" s="42"/>
      <c r="F6" s="259" t="s">
        <v>550</v>
      </c>
      <c r="G6" s="260" t="s">
        <v>551</v>
      </c>
      <c r="H6" s="260" t="s">
        <v>551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257">
        <v>2.0</v>
      </c>
      <c r="B7" s="258" t="s">
        <v>141</v>
      </c>
      <c r="C7" s="258" t="s">
        <v>21</v>
      </c>
      <c r="D7" s="54" t="s">
        <v>552</v>
      </c>
      <c r="E7" s="42"/>
      <c r="F7" s="259" t="s">
        <v>552</v>
      </c>
      <c r="G7" s="260" t="s">
        <v>553</v>
      </c>
      <c r="H7" s="260" t="s">
        <v>553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257">
        <v>3.0</v>
      </c>
      <c r="B8" s="258" t="s">
        <v>23</v>
      </c>
      <c r="C8" s="258" t="s">
        <v>15</v>
      </c>
      <c r="D8" s="54" t="s">
        <v>554</v>
      </c>
      <c r="E8" s="42"/>
      <c r="F8" s="259" t="s">
        <v>554</v>
      </c>
      <c r="G8" s="260" t="s">
        <v>554</v>
      </c>
      <c r="H8" s="260" t="s">
        <v>554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8.75" customHeight="1">
      <c r="A9" s="257">
        <v>4.0</v>
      </c>
      <c r="B9" s="258" t="s">
        <v>555</v>
      </c>
      <c r="C9" s="258" t="s">
        <v>15</v>
      </c>
      <c r="D9" s="54" t="s">
        <v>556</v>
      </c>
      <c r="E9" s="42"/>
      <c r="F9" s="259" t="s">
        <v>556</v>
      </c>
      <c r="G9" s="260" t="s">
        <v>557</v>
      </c>
      <c r="H9" s="260" t="s">
        <v>557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257">
        <v>5.0</v>
      </c>
      <c r="B10" s="258" t="s">
        <v>230</v>
      </c>
      <c r="C10" s="258" t="s">
        <v>15</v>
      </c>
      <c r="D10" s="54" t="s">
        <v>558</v>
      </c>
      <c r="E10" s="42"/>
      <c r="F10" s="259" t="s">
        <v>559</v>
      </c>
      <c r="G10" s="260" t="s">
        <v>560</v>
      </c>
      <c r="H10" s="260" t="s">
        <v>561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257">
        <v>6.0</v>
      </c>
      <c r="B11" s="258" t="s">
        <v>24</v>
      </c>
      <c r="C11" s="258" t="s">
        <v>15</v>
      </c>
      <c r="D11" s="54" t="s">
        <v>562</v>
      </c>
      <c r="E11" s="42"/>
      <c r="F11" s="259" t="s">
        <v>562</v>
      </c>
      <c r="G11" s="260" t="s">
        <v>563</v>
      </c>
      <c r="H11" s="260" t="s">
        <v>563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21.0" customHeight="1">
      <c r="A12" s="257">
        <v>7.0</v>
      </c>
      <c r="B12" s="258" t="s">
        <v>209</v>
      </c>
      <c r="C12" s="258" t="s">
        <v>21</v>
      </c>
      <c r="D12" s="54" t="s">
        <v>550</v>
      </c>
      <c r="E12" s="42"/>
      <c r="F12" s="259" t="s">
        <v>550</v>
      </c>
      <c r="G12" s="260" t="s">
        <v>551</v>
      </c>
      <c r="H12" s="260" t="s">
        <v>551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257">
        <v>8.0</v>
      </c>
      <c r="B13" s="258" t="s">
        <v>123</v>
      </c>
      <c r="C13" s="258" t="s">
        <v>15</v>
      </c>
      <c r="D13" s="54" t="s">
        <v>564</v>
      </c>
      <c r="E13" s="42"/>
      <c r="F13" s="259" t="s">
        <v>564</v>
      </c>
      <c r="G13" s="260" t="s">
        <v>565</v>
      </c>
      <c r="H13" s="260" t="s">
        <v>565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257">
        <v>9.0</v>
      </c>
      <c r="B14" s="258" t="s">
        <v>566</v>
      </c>
      <c r="C14" s="258" t="s">
        <v>15</v>
      </c>
      <c r="D14" s="54" t="s">
        <v>567</v>
      </c>
      <c r="E14" s="42"/>
      <c r="F14" s="259" t="s">
        <v>567</v>
      </c>
      <c r="G14" s="260" t="s">
        <v>568</v>
      </c>
      <c r="H14" s="260" t="s">
        <v>568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41"/>
      <c r="B15" s="43" t="s">
        <v>569</v>
      </c>
      <c r="C15" s="42"/>
      <c r="D15" s="55"/>
      <c r="E15" s="42"/>
      <c r="F15" s="42"/>
      <c r="G15" s="55"/>
      <c r="H15" s="5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33.0" customHeight="1">
      <c r="A16" s="46">
        <v>1.0</v>
      </c>
      <c r="B16" s="258" t="s">
        <v>570</v>
      </c>
      <c r="C16" s="258" t="s">
        <v>15</v>
      </c>
      <c r="D16" s="54" t="s">
        <v>571</v>
      </c>
      <c r="E16" s="42"/>
      <c r="F16" s="261" t="s">
        <v>571</v>
      </c>
      <c r="G16" s="260" t="s">
        <v>572</v>
      </c>
      <c r="H16" s="260" t="s">
        <v>572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46">
        <v>2.0</v>
      </c>
      <c r="B17" s="258" t="s">
        <v>141</v>
      </c>
      <c r="C17" s="258" t="s">
        <v>21</v>
      </c>
      <c r="D17" s="54" t="s">
        <v>551</v>
      </c>
      <c r="E17" s="42"/>
      <c r="F17" s="261" t="s">
        <v>551</v>
      </c>
      <c r="G17" s="260" t="s">
        <v>573</v>
      </c>
      <c r="H17" s="260" t="s">
        <v>573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46">
        <v>4.0</v>
      </c>
      <c r="B18" s="258" t="s">
        <v>24</v>
      </c>
      <c r="C18" s="258" t="s">
        <v>15</v>
      </c>
      <c r="D18" s="54" t="s">
        <v>562</v>
      </c>
      <c r="E18" s="42"/>
      <c r="F18" s="261" t="s">
        <v>562</v>
      </c>
      <c r="G18" s="260" t="s">
        <v>563</v>
      </c>
      <c r="H18" s="260" t="s">
        <v>563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7.25" customHeight="1">
      <c r="A19" s="46">
        <v>5.0</v>
      </c>
      <c r="B19" s="258" t="s">
        <v>514</v>
      </c>
      <c r="C19" s="258" t="s">
        <v>15</v>
      </c>
      <c r="D19" s="54" t="s">
        <v>557</v>
      </c>
      <c r="E19" s="42"/>
      <c r="F19" s="261" t="s">
        <v>557</v>
      </c>
      <c r="G19" s="260" t="s">
        <v>567</v>
      </c>
      <c r="H19" s="260" t="s">
        <v>567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41"/>
      <c r="B20" s="42"/>
      <c r="C20" s="42"/>
      <c r="D20" s="55"/>
      <c r="E20" s="42"/>
      <c r="F20" s="42"/>
      <c r="G20" s="55"/>
      <c r="H20" s="5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41"/>
      <c r="B21" s="45" t="s">
        <v>29</v>
      </c>
      <c r="C21" s="42"/>
      <c r="D21" s="42"/>
      <c r="E21" s="42"/>
      <c r="F21" s="54" t="s">
        <v>574</v>
      </c>
      <c r="G21" s="262"/>
      <c r="H21" s="54" t="s">
        <v>575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56"/>
      <c r="B22" s="263"/>
      <c r="C22" s="263"/>
      <c r="D22" s="263"/>
      <c r="E22" s="263"/>
      <c r="F22" s="263"/>
      <c r="G22" s="263"/>
      <c r="H22" s="26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64"/>
      <c r="B23" s="265" t="s">
        <v>30</v>
      </c>
      <c r="C23" s="56"/>
      <c r="D23" s="56"/>
      <c r="E23" s="56"/>
      <c r="F23" s="56"/>
      <c r="G23" s="56"/>
      <c r="H23" s="264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64"/>
      <c r="B24" s="266" t="s">
        <v>576</v>
      </c>
      <c r="C24" s="56"/>
      <c r="D24" s="56"/>
      <c r="E24" s="56"/>
      <c r="F24" s="56"/>
      <c r="G24" s="56"/>
      <c r="H24" s="26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64"/>
      <c r="B25" s="266" t="s">
        <v>577</v>
      </c>
      <c r="C25" s="56"/>
      <c r="D25" s="56"/>
      <c r="E25" s="56"/>
      <c r="F25" s="56"/>
      <c r="G25" s="56"/>
      <c r="H25" s="26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64"/>
      <c r="B26" s="265" t="s">
        <v>34</v>
      </c>
      <c r="C26" s="56"/>
      <c r="D26" s="56"/>
      <c r="E26" s="56"/>
      <c r="F26" s="56"/>
      <c r="G26" s="56"/>
      <c r="H26" s="26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64"/>
      <c r="B27" s="266" t="s">
        <v>578</v>
      </c>
      <c r="C27" s="56"/>
      <c r="D27" s="56"/>
      <c r="E27" s="56"/>
      <c r="F27" s="56"/>
      <c r="G27" s="56"/>
      <c r="H27" s="264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64"/>
      <c r="B28" s="266" t="s">
        <v>579</v>
      </c>
      <c r="C28" s="56"/>
      <c r="D28" s="56"/>
      <c r="E28" s="56"/>
      <c r="F28" s="56"/>
      <c r="G28" s="56"/>
      <c r="H28" s="26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7.25" customHeight="1">
      <c r="A29" s="264"/>
      <c r="B29" s="267" t="s">
        <v>580</v>
      </c>
      <c r="C29" s="268"/>
      <c r="D29" s="268"/>
      <c r="E29" s="269"/>
      <c r="F29" s="56"/>
      <c r="G29" s="56"/>
      <c r="H29" s="26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264"/>
      <c r="B30" s="266" t="s">
        <v>581</v>
      </c>
      <c r="C30" s="56"/>
      <c r="D30" s="56"/>
      <c r="E30" s="56"/>
      <c r="F30" s="56"/>
      <c r="G30" s="56"/>
      <c r="H30" s="26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264"/>
      <c r="B31" s="266" t="s">
        <v>582</v>
      </c>
      <c r="C31" s="56"/>
      <c r="D31" s="56"/>
      <c r="E31" s="56"/>
      <c r="F31" s="56"/>
      <c r="G31" s="56"/>
      <c r="H31" s="264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264"/>
      <c r="B32" s="266" t="s">
        <v>583</v>
      </c>
      <c r="C32" s="56"/>
      <c r="D32" s="56"/>
      <c r="E32" s="56"/>
      <c r="F32" s="56"/>
      <c r="G32" s="56"/>
      <c r="H32" s="26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264"/>
      <c r="B33" s="266" t="s">
        <v>584</v>
      </c>
      <c r="C33" s="56"/>
      <c r="D33" s="56"/>
      <c r="E33" s="56"/>
      <c r="F33" s="56"/>
      <c r="G33" s="56"/>
      <c r="H33" s="264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264"/>
      <c r="B34" s="265" t="s">
        <v>585</v>
      </c>
      <c r="C34" s="56"/>
      <c r="D34" s="56"/>
      <c r="E34" s="56"/>
      <c r="F34" s="56"/>
      <c r="G34" s="56"/>
      <c r="H34" s="26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264"/>
      <c r="B35" s="266" t="s">
        <v>586</v>
      </c>
      <c r="C35" s="56"/>
      <c r="D35" s="56"/>
      <c r="E35" s="56"/>
      <c r="F35" s="56"/>
      <c r="G35" s="56"/>
      <c r="H35" s="264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7.25" customHeight="1">
      <c r="A36" s="264"/>
      <c r="B36" s="267" t="s">
        <v>587</v>
      </c>
      <c r="C36" s="268"/>
      <c r="D36" s="268"/>
      <c r="E36" s="269"/>
      <c r="F36" s="56"/>
      <c r="G36" s="56"/>
      <c r="H36" s="26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264"/>
      <c r="B37" s="265" t="s">
        <v>63</v>
      </c>
      <c r="C37" s="56"/>
      <c r="D37" s="56"/>
      <c r="E37" s="56"/>
      <c r="F37" s="56"/>
      <c r="G37" s="56"/>
      <c r="H37" s="264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264"/>
      <c r="B38" s="270" t="s">
        <v>588</v>
      </c>
      <c r="C38" s="263"/>
      <c r="D38" s="263"/>
      <c r="E38" s="263"/>
      <c r="F38" s="263"/>
      <c r="G38" s="263"/>
      <c r="H38" s="42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6"/>
      <c r="B39" s="56"/>
      <c r="C39" s="56"/>
      <c r="D39" s="56"/>
      <c r="E39" s="56"/>
      <c r="F39" s="56"/>
      <c r="G39" s="56"/>
      <c r="H39" s="5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6"/>
      <c r="B40" s="56"/>
      <c r="C40" s="56"/>
      <c r="D40" s="56"/>
      <c r="E40" s="56"/>
      <c r="F40" s="56"/>
      <c r="G40" s="56"/>
      <c r="H40" s="56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B29:E29"/>
    <mergeCell ref="B36:E36"/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16.0"/>
    <col customWidth="1" min="3" max="8" width="8.63"/>
  </cols>
  <sheetData>
    <row r="1" ht="12.75" customHeight="1">
      <c r="A1" s="36" t="s">
        <v>0</v>
      </c>
      <c r="B1" s="37"/>
      <c r="C1" s="271" t="s">
        <v>589</v>
      </c>
      <c r="D1" s="39"/>
      <c r="E1" s="39"/>
      <c r="F1" s="39"/>
      <c r="G1" s="39"/>
      <c r="H1" s="37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38" t="s">
        <v>2</v>
      </c>
      <c r="B2" s="37"/>
      <c r="C2" s="38">
        <v>200.0</v>
      </c>
      <c r="D2" s="39"/>
      <c r="E2" s="37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47.25" customHeight="1">
      <c r="A3" s="38" t="s">
        <v>4</v>
      </c>
      <c r="B3" s="37"/>
      <c r="C3" s="38">
        <v>2.0</v>
      </c>
      <c r="D3" s="37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41"/>
      <c r="B4" s="272"/>
      <c r="C4" s="272"/>
      <c r="D4" s="273" t="s">
        <v>5</v>
      </c>
      <c r="E4" s="274"/>
      <c r="F4" s="275"/>
      <c r="G4" s="273" t="s">
        <v>6</v>
      </c>
      <c r="H4" s="27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276"/>
      <c r="B5" s="277" t="s">
        <v>7</v>
      </c>
      <c r="C5" s="277" t="s">
        <v>8</v>
      </c>
      <c r="D5" s="278" t="s">
        <v>9</v>
      </c>
      <c r="E5" s="279" t="s">
        <v>10</v>
      </c>
      <c r="F5" s="277" t="s">
        <v>11</v>
      </c>
      <c r="G5" s="278" t="s">
        <v>12</v>
      </c>
      <c r="H5" s="278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23.25" customHeight="1">
      <c r="A6" s="41"/>
      <c r="B6" s="45" t="s">
        <v>590</v>
      </c>
      <c r="C6" s="42"/>
      <c r="D6" s="55"/>
      <c r="E6" s="42"/>
      <c r="F6" s="42"/>
      <c r="G6" s="55"/>
      <c r="H6" s="5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20.25" customHeight="1">
      <c r="A7" s="257">
        <v>1.0</v>
      </c>
      <c r="B7" s="258" t="s">
        <v>209</v>
      </c>
      <c r="C7" s="258" t="s">
        <v>21</v>
      </c>
      <c r="D7" s="54" t="s">
        <v>552</v>
      </c>
      <c r="E7" s="42"/>
      <c r="F7" s="261" t="s">
        <v>552</v>
      </c>
      <c r="G7" s="54" t="s">
        <v>553</v>
      </c>
      <c r="H7" s="54" t="s">
        <v>553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257">
        <v>2.0</v>
      </c>
      <c r="B8" s="258" t="s">
        <v>24</v>
      </c>
      <c r="C8" s="258" t="s">
        <v>15</v>
      </c>
      <c r="D8" s="54" t="s">
        <v>591</v>
      </c>
      <c r="E8" s="42"/>
      <c r="F8" s="261" t="s">
        <v>591</v>
      </c>
      <c r="G8" s="54" t="s">
        <v>550</v>
      </c>
      <c r="H8" s="54" t="s">
        <v>550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6.5" customHeight="1">
      <c r="A9" s="257">
        <v>3.0</v>
      </c>
      <c r="B9" s="258" t="s">
        <v>592</v>
      </c>
      <c r="C9" s="258" t="s">
        <v>15</v>
      </c>
      <c r="D9" s="54" t="s">
        <v>556</v>
      </c>
      <c r="E9" s="42"/>
      <c r="F9" s="261" t="s">
        <v>556</v>
      </c>
      <c r="G9" s="54" t="s">
        <v>557</v>
      </c>
      <c r="H9" s="54" t="s">
        <v>557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7.25" customHeight="1">
      <c r="A10" s="46">
        <v>4.0</v>
      </c>
      <c r="B10" s="258" t="s">
        <v>593</v>
      </c>
      <c r="C10" s="258" t="s">
        <v>15</v>
      </c>
      <c r="D10" s="54" t="s">
        <v>557</v>
      </c>
      <c r="E10" s="42"/>
      <c r="F10" s="261" t="s">
        <v>557</v>
      </c>
      <c r="G10" s="54" t="s">
        <v>564</v>
      </c>
      <c r="H10" s="54" t="s">
        <v>564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8.75" customHeight="1">
      <c r="A11" s="41"/>
      <c r="B11" s="45" t="s">
        <v>594</v>
      </c>
      <c r="C11" s="42"/>
      <c r="D11" s="55"/>
      <c r="E11" s="42"/>
      <c r="F11" s="42"/>
      <c r="G11" s="55"/>
      <c r="H11" s="5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29.25" customHeight="1">
      <c r="A12" s="46">
        <v>1.0</v>
      </c>
      <c r="B12" s="258" t="s">
        <v>595</v>
      </c>
      <c r="C12" s="258" t="s">
        <v>15</v>
      </c>
      <c r="D12" s="54" t="s">
        <v>571</v>
      </c>
      <c r="E12" s="42"/>
      <c r="F12" s="261" t="s">
        <v>571</v>
      </c>
      <c r="G12" s="54" t="s">
        <v>572</v>
      </c>
      <c r="H12" s="54" t="s">
        <v>572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46">
        <v>2.0</v>
      </c>
      <c r="B13" s="258" t="s">
        <v>596</v>
      </c>
      <c r="C13" s="258" t="s">
        <v>15</v>
      </c>
      <c r="D13" s="54" t="s">
        <v>563</v>
      </c>
      <c r="E13" s="280">
        <v>15.0</v>
      </c>
      <c r="F13" s="261" t="s">
        <v>550</v>
      </c>
      <c r="G13" s="54" t="s">
        <v>597</v>
      </c>
      <c r="H13" s="54" t="s">
        <v>551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46">
        <v>3.0</v>
      </c>
      <c r="B14" s="258" t="s">
        <v>141</v>
      </c>
      <c r="C14" s="258" t="s">
        <v>21</v>
      </c>
      <c r="D14" s="54" t="s">
        <v>561</v>
      </c>
      <c r="E14" s="42"/>
      <c r="F14" s="261" t="s">
        <v>561</v>
      </c>
      <c r="G14" s="54" t="s">
        <v>552</v>
      </c>
      <c r="H14" s="54" t="s">
        <v>552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281">
        <v>4.0</v>
      </c>
      <c r="B15" s="258" t="s">
        <v>24</v>
      </c>
      <c r="C15" s="258" t="s">
        <v>15</v>
      </c>
      <c r="D15" s="54" t="s">
        <v>550</v>
      </c>
      <c r="E15" s="42"/>
      <c r="F15" s="261" t="s">
        <v>550</v>
      </c>
      <c r="G15" s="54" t="s">
        <v>551</v>
      </c>
      <c r="H15" s="54" t="s">
        <v>551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9.5" customHeight="1">
      <c r="A16" s="261">
        <v>5.0</v>
      </c>
      <c r="B16" s="258" t="s">
        <v>593</v>
      </c>
      <c r="C16" s="258" t="s">
        <v>15</v>
      </c>
      <c r="D16" s="54" t="s">
        <v>557</v>
      </c>
      <c r="E16" s="42"/>
      <c r="F16" s="261" t="s">
        <v>557</v>
      </c>
      <c r="G16" s="54" t="s">
        <v>567</v>
      </c>
      <c r="H16" s="54" t="s">
        <v>567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30.75" customHeight="1">
      <c r="A17" s="282">
        <v>6.0</v>
      </c>
      <c r="B17" s="258" t="s">
        <v>598</v>
      </c>
      <c r="C17" s="258" t="s">
        <v>15</v>
      </c>
      <c r="D17" s="54" t="s">
        <v>557</v>
      </c>
      <c r="E17" s="42"/>
      <c r="F17" s="261" t="s">
        <v>557</v>
      </c>
      <c r="G17" s="54" t="s">
        <v>567</v>
      </c>
      <c r="H17" s="54" t="s">
        <v>567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283"/>
      <c r="B18" s="284" t="s">
        <v>29</v>
      </c>
      <c r="C18" s="285"/>
      <c r="D18" s="285"/>
      <c r="E18" s="285"/>
      <c r="F18" s="286" t="s">
        <v>599</v>
      </c>
      <c r="G18" s="285"/>
      <c r="H18" s="286" t="s">
        <v>600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87"/>
      <c r="B19" s="263"/>
      <c r="C19" s="263"/>
      <c r="D19" s="263"/>
      <c r="E19" s="263"/>
      <c r="F19" s="263"/>
      <c r="G19" s="263"/>
      <c r="H19" s="4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88"/>
      <c r="B20" s="265" t="s">
        <v>30</v>
      </c>
      <c r="C20" s="56"/>
      <c r="D20" s="56"/>
      <c r="E20" s="56"/>
      <c r="F20" s="56"/>
      <c r="G20" s="56"/>
      <c r="H20" s="26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88"/>
      <c r="B21" s="266" t="s">
        <v>601</v>
      </c>
      <c r="C21" s="56"/>
      <c r="D21" s="56"/>
      <c r="E21" s="56"/>
      <c r="F21" s="56"/>
      <c r="G21" s="56"/>
      <c r="H21" s="264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288"/>
      <c r="B22" s="56"/>
      <c r="C22" s="56"/>
      <c r="D22" s="56"/>
      <c r="E22" s="56"/>
      <c r="F22" s="56"/>
      <c r="G22" s="56"/>
      <c r="H22" s="26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88"/>
      <c r="B23" s="289" t="s">
        <v>602</v>
      </c>
      <c r="C23" s="56"/>
      <c r="D23" s="56"/>
      <c r="E23" s="56"/>
      <c r="F23" s="56"/>
      <c r="G23" s="56"/>
      <c r="H23" s="264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88"/>
      <c r="B24" s="289" t="s">
        <v>590</v>
      </c>
      <c r="C24" s="56"/>
      <c r="D24" s="56"/>
      <c r="E24" s="56"/>
      <c r="F24" s="56"/>
      <c r="G24" s="56"/>
      <c r="H24" s="264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88"/>
      <c r="B25" s="266" t="s">
        <v>603</v>
      </c>
      <c r="C25" s="56"/>
      <c r="D25" s="56"/>
      <c r="E25" s="56"/>
      <c r="F25" s="56"/>
      <c r="G25" s="56"/>
      <c r="H25" s="264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88"/>
      <c r="B26" s="266" t="s">
        <v>604</v>
      </c>
      <c r="C26" s="56"/>
      <c r="D26" s="56"/>
      <c r="E26" s="56"/>
      <c r="F26" s="56"/>
      <c r="G26" s="56"/>
      <c r="H26" s="264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88"/>
      <c r="B27" s="266" t="s">
        <v>605</v>
      </c>
      <c r="C27" s="56"/>
      <c r="D27" s="56"/>
      <c r="E27" s="56"/>
      <c r="F27" s="56"/>
      <c r="G27" s="56"/>
      <c r="H27" s="264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88"/>
      <c r="B28" s="266" t="s">
        <v>606</v>
      </c>
      <c r="C28" s="56"/>
      <c r="D28" s="56"/>
      <c r="E28" s="56"/>
      <c r="F28" s="56"/>
      <c r="G28" s="56"/>
      <c r="H28" s="264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288"/>
      <c r="B29" s="289" t="s">
        <v>594</v>
      </c>
      <c r="C29" s="56"/>
      <c r="D29" s="56"/>
      <c r="E29" s="56"/>
      <c r="F29" s="56"/>
      <c r="G29" s="56"/>
      <c r="H29" s="264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288"/>
      <c r="B30" s="266" t="s">
        <v>607</v>
      </c>
      <c r="C30" s="56"/>
      <c r="D30" s="56"/>
      <c r="E30" s="56"/>
      <c r="F30" s="56"/>
      <c r="G30" s="56"/>
      <c r="H30" s="264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288"/>
      <c r="B31" s="266" t="s">
        <v>608</v>
      </c>
      <c r="C31" s="56"/>
      <c r="D31" s="56"/>
      <c r="E31" s="56"/>
      <c r="F31" s="56"/>
      <c r="G31" s="56"/>
      <c r="H31" s="264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288"/>
      <c r="B32" s="266" t="s">
        <v>609</v>
      </c>
      <c r="C32" s="56"/>
      <c r="D32" s="56"/>
      <c r="E32" s="56"/>
      <c r="F32" s="56"/>
      <c r="G32" s="56"/>
      <c r="H32" s="264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288"/>
      <c r="B33" s="266" t="s">
        <v>610</v>
      </c>
      <c r="C33" s="56"/>
      <c r="D33" s="56"/>
      <c r="E33" s="56"/>
      <c r="F33" s="56"/>
      <c r="G33" s="56"/>
      <c r="H33" s="264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288"/>
      <c r="B34" s="266" t="s">
        <v>611</v>
      </c>
      <c r="C34" s="56"/>
      <c r="D34" s="56"/>
      <c r="E34" s="56"/>
      <c r="F34" s="56"/>
      <c r="G34" s="56"/>
      <c r="H34" s="264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288"/>
      <c r="B35" s="56"/>
      <c r="C35" s="56"/>
      <c r="D35" s="56"/>
      <c r="E35" s="56"/>
      <c r="F35" s="56"/>
      <c r="G35" s="56"/>
      <c r="H35" s="264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288"/>
      <c r="B36" s="265" t="s">
        <v>63</v>
      </c>
      <c r="C36" s="56"/>
      <c r="D36" s="56"/>
      <c r="E36" s="56"/>
      <c r="F36" s="56"/>
      <c r="G36" s="56"/>
      <c r="H36" s="264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264"/>
      <c r="B37" s="290" t="s">
        <v>612</v>
      </c>
      <c r="C37" s="263"/>
      <c r="D37" s="263"/>
      <c r="E37" s="263"/>
      <c r="F37" s="263"/>
      <c r="G37" s="263"/>
      <c r="H37" s="42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.13"/>
    <col customWidth="1" min="2" max="2" width="17.63"/>
    <col customWidth="1" min="3" max="11" width="8.63"/>
  </cols>
  <sheetData>
    <row r="1" ht="12.75" customHeight="1">
      <c r="A1" s="1" t="s">
        <v>0</v>
      </c>
      <c r="B1" s="2"/>
      <c r="C1" s="3" t="s">
        <v>613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6" t="s">
        <v>2</v>
      </c>
      <c r="B2" s="7"/>
      <c r="C2" s="8" t="s">
        <v>614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33.0" customHeight="1">
      <c r="A6" s="17">
        <v>1.0</v>
      </c>
      <c r="B6" s="23" t="s">
        <v>615</v>
      </c>
      <c r="C6" s="10" t="s">
        <v>15</v>
      </c>
      <c r="D6" s="19">
        <f>100*F6/(100-E6)</f>
        <v>0.04375</v>
      </c>
      <c r="E6" s="20">
        <v>20.0</v>
      </c>
      <c r="F6" s="21">
        <v>0.035</v>
      </c>
      <c r="G6" s="19">
        <f t="shared" ref="G6:G17" si="1">D6*$C$3</f>
        <v>0.0875</v>
      </c>
      <c r="H6" s="19">
        <f t="shared" ref="H6:H17" si="2">F6*$C$3</f>
        <v>0.07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2.0</v>
      </c>
      <c r="B7" s="23" t="s">
        <v>616</v>
      </c>
      <c r="C7" s="18" t="s">
        <v>213</v>
      </c>
      <c r="D7" s="19">
        <v>0.5</v>
      </c>
      <c r="E7" s="24"/>
      <c r="F7" s="21">
        <v>0.01</v>
      </c>
      <c r="G7" s="19">
        <f t="shared" si="1"/>
        <v>1</v>
      </c>
      <c r="H7" s="19">
        <f t="shared" si="2"/>
        <v>0.02</v>
      </c>
      <c r="I7" s="5"/>
      <c r="J7" s="83"/>
      <c r="K7" s="82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7">
        <v>3.0</v>
      </c>
      <c r="B8" s="18" t="s">
        <v>593</v>
      </c>
      <c r="C8" s="10" t="s">
        <v>15</v>
      </c>
      <c r="D8" s="19">
        <f t="shared" ref="D8:D17" si="3">100*F8/(100-E8)</f>
        <v>0.002</v>
      </c>
      <c r="E8" s="24"/>
      <c r="F8" s="21">
        <v>0.002</v>
      </c>
      <c r="G8" s="19">
        <f t="shared" si="1"/>
        <v>0.004</v>
      </c>
      <c r="H8" s="19">
        <f t="shared" si="2"/>
        <v>0.004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4.25" customHeight="1">
      <c r="A9" s="17">
        <v>4.0</v>
      </c>
      <c r="B9" s="23" t="s">
        <v>415</v>
      </c>
      <c r="C9" s="18" t="s">
        <v>21</v>
      </c>
      <c r="D9" s="19">
        <f t="shared" si="3"/>
        <v>0.03</v>
      </c>
      <c r="E9" s="24"/>
      <c r="F9" s="21">
        <v>0.03</v>
      </c>
      <c r="G9" s="19">
        <f t="shared" si="1"/>
        <v>0.06</v>
      </c>
      <c r="H9" s="19">
        <f t="shared" si="2"/>
        <v>0.06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7">
        <v>5.0</v>
      </c>
      <c r="B10" s="23" t="s">
        <v>24</v>
      </c>
      <c r="C10" s="10" t="s">
        <v>15</v>
      </c>
      <c r="D10" s="19">
        <f t="shared" si="3"/>
        <v>0.015</v>
      </c>
      <c r="E10" s="24"/>
      <c r="F10" s="21">
        <v>0.015</v>
      </c>
      <c r="G10" s="19">
        <f t="shared" si="1"/>
        <v>0.03</v>
      </c>
      <c r="H10" s="19">
        <f t="shared" si="2"/>
        <v>0.03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7">
        <v>6.0</v>
      </c>
      <c r="B11" s="18" t="s">
        <v>617</v>
      </c>
      <c r="C11" s="18" t="s">
        <v>21</v>
      </c>
      <c r="D11" s="19">
        <f t="shared" si="3"/>
        <v>0.04</v>
      </c>
      <c r="E11" s="24"/>
      <c r="F11" s="21">
        <v>0.04</v>
      </c>
      <c r="G11" s="19">
        <f t="shared" si="1"/>
        <v>0.08</v>
      </c>
      <c r="H11" s="19">
        <f t="shared" si="2"/>
        <v>0.08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7"/>
      <c r="B12" s="18" t="s">
        <v>618</v>
      </c>
      <c r="C12" s="10" t="s">
        <v>15</v>
      </c>
      <c r="D12" s="19">
        <f t="shared" si="3"/>
        <v>0</v>
      </c>
      <c r="E12" s="24"/>
      <c r="F12" s="25"/>
      <c r="G12" s="19">
        <f t="shared" si="1"/>
        <v>0</v>
      </c>
      <c r="H12" s="19">
        <f t="shared" si="2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7">
        <v>8.0</v>
      </c>
      <c r="B13" s="18" t="s">
        <v>617</v>
      </c>
      <c r="C13" s="18" t="s">
        <v>21</v>
      </c>
      <c r="D13" s="19">
        <f t="shared" si="3"/>
        <v>0.02</v>
      </c>
      <c r="E13" s="24"/>
      <c r="F13" s="21">
        <v>0.02</v>
      </c>
      <c r="G13" s="19">
        <f t="shared" si="1"/>
        <v>0.04</v>
      </c>
      <c r="H13" s="19">
        <f t="shared" si="2"/>
        <v>0.04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7">
        <v>9.0</v>
      </c>
      <c r="B14" s="18" t="s">
        <v>619</v>
      </c>
      <c r="C14" s="10" t="s">
        <v>15</v>
      </c>
      <c r="D14" s="19">
        <f t="shared" si="3"/>
        <v>0.002</v>
      </c>
      <c r="E14" s="24"/>
      <c r="F14" s="21">
        <v>0.002</v>
      </c>
      <c r="G14" s="19">
        <f t="shared" si="1"/>
        <v>0.004</v>
      </c>
      <c r="H14" s="19">
        <f t="shared" si="2"/>
        <v>0.004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17">
        <v>10.0</v>
      </c>
      <c r="B15" s="18" t="s">
        <v>24</v>
      </c>
      <c r="C15" s="18" t="s">
        <v>15</v>
      </c>
      <c r="D15" s="19">
        <f t="shared" si="3"/>
        <v>0.01</v>
      </c>
      <c r="E15" s="25"/>
      <c r="F15" s="21">
        <v>0.01</v>
      </c>
      <c r="G15" s="19">
        <f t="shared" si="1"/>
        <v>0.02</v>
      </c>
      <c r="H15" s="19">
        <f t="shared" si="2"/>
        <v>0.02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7">
        <v>11.0</v>
      </c>
      <c r="B16" s="18" t="s">
        <v>615</v>
      </c>
      <c r="C16" s="10" t="s">
        <v>15</v>
      </c>
      <c r="D16" s="19">
        <f t="shared" si="3"/>
        <v>0.015</v>
      </c>
      <c r="E16" s="25"/>
      <c r="F16" s="21">
        <v>0.015</v>
      </c>
      <c r="G16" s="19">
        <f t="shared" si="1"/>
        <v>0.03</v>
      </c>
      <c r="H16" s="19">
        <f t="shared" si="2"/>
        <v>0.03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7">
        <v>12.0</v>
      </c>
      <c r="B17" s="18" t="s">
        <v>520</v>
      </c>
      <c r="C17" s="10" t="s">
        <v>15</v>
      </c>
      <c r="D17" s="19">
        <f t="shared" si="3"/>
        <v>0.002</v>
      </c>
      <c r="E17" s="21">
        <v>50.0</v>
      </c>
      <c r="F17" s="21">
        <v>0.001</v>
      </c>
      <c r="G17" s="19">
        <f t="shared" si="1"/>
        <v>0.004</v>
      </c>
      <c r="H17" s="19">
        <f t="shared" si="2"/>
        <v>0.002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2"/>
      <c r="B18" s="15" t="s">
        <v>29</v>
      </c>
      <c r="C18" s="10"/>
      <c r="D18" s="10"/>
      <c r="E18" s="10"/>
      <c r="F18" s="19">
        <f>SUM(F6:F17)</f>
        <v>0.18</v>
      </c>
      <c r="G18" s="10"/>
      <c r="H18" s="19">
        <f>SUM(H6:H17)</f>
        <v>0.36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29"/>
      <c r="B19" s="29"/>
      <c r="C19" s="29"/>
      <c r="D19" s="29"/>
      <c r="E19" s="29"/>
      <c r="F19" s="29"/>
      <c r="G19" s="29"/>
      <c r="H19" s="2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29"/>
      <c r="B20" s="291" t="s">
        <v>56</v>
      </c>
      <c r="C20" s="123"/>
      <c r="D20" s="123"/>
      <c r="E20" s="123"/>
      <c r="F20" s="123"/>
      <c r="G20" s="123"/>
      <c r="H20" s="124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29"/>
      <c r="B21" s="160" t="s">
        <v>620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29"/>
      <c r="B22" s="27"/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29"/>
      <c r="B23" s="162" t="s">
        <v>34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29"/>
      <c r="B24" s="163" t="s">
        <v>621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29"/>
      <c r="B25" s="292" t="s">
        <v>622</v>
      </c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29"/>
      <c r="B26" s="292" t="s">
        <v>623</v>
      </c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29"/>
      <c r="B27" s="163" t="s">
        <v>624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29"/>
      <c r="B28" s="163" t="s">
        <v>625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29"/>
      <c r="B29" s="163" t="s">
        <v>626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29"/>
      <c r="B30" s="163" t="s">
        <v>627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29"/>
      <c r="B31" s="163" t="s">
        <v>628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29"/>
      <c r="B32" s="163" t="s">
        <v>629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29"/>
      <c r="B33" s="163" t="s">
        <v>630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29"/>
      <c r="B34" s="27"/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29"/>
      <c r="B35" s="162" t="s">
        <v>89</v>
      </c>
      <c r="C35" s="29"/>
      <c r="D35" s="29"/>
      <c r="E35" s="29"/>
      <c r="F35" s="29"/>
      <c r="G35" s="29"/>
      <c r="H35" s="3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0" customHeight="1">
      <c r="A36" s="29"/>
      <c r="B36" s="163" t="s">
        <v>631</v>
      </c>
      <c r="C36" s="29"/>
      <c r="D36" s="29"/>
      <c r="E36" s="29"/>
      <c r="F36" s="29"/>
      <c r="G36" s="29"/>
      <c r="H36" s="3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29"/>
      <c r="B37" s="163" t="s">
        <v>632</v>
      </c>
      <c r="C37" s="29"/>
      <c r="D37" s="29"/>
      <c r="E37" s="29"/>
      <c r="F37" s="29"/>
      <c r="G37" s="29"/>
      <c r="H37" s="3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29"/>
      <c r="B38" s="163" t="s">
        <v>633</v>
      </c>
      <c r="C38" s="29"/>
      <c r="D38" s="29"/>
      <c r="E38" s="29"/>
      <c r="F38" s="29"/>
      <c r="G38" s="29"/>
      <c r="H38" s="3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29"/>
      <c r="B39" s="34"/>
      <c r="C39" s="26"/>
      <c r="D39" s="26"/>
      <c r="E39" s="26"/>
      <c r="F39" s="26"/>
      <c r="G39" s="26"/>
      <c r="H39" s="1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0">
    <mergeCell ref="D4:F4"/>
    <mergeCell ref="B25:G25"/>
    <mergeCell ref="B26:G26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13"/>
    <col customWidth="1" min="2" max="2" width="14.88"/>
    <col customWidth="1" min="3" max="26" width="8.63"/>
  </cols>
  <sheetData>
    <row r="1" ht="24.75" customHeight="1">
      <c r="A1" s="1" t="s">
        <v>0</v>
      </c>
      <c r="B1" s="2"/>
      <c r="C1" s="3" t="s">
        <v>634</v>
      </c>
      <c r="D1" s="4"/>
      <c r="E1" s="4"/>
      <c r="F1" s="4"/>
      <c r="G1" s="4"/>
      <c r="H1" s="2"/>
    </row>
    <row r="2" ht="12.75" customHeight="1">
      <c r="A2" s="6" t="s">
        <v>2</v>
      </c>
      <c r="B2" s="7"/>
      <c r="C2" s="8" t="s">
        <v>635</v>
      </c>
      <c r="D2" s="9"/>
      <c r="E2" s="7"/>
      <c r="F2" s="10"/>
      <c r="G2" s="10"/>
      <c r="H2" s="10"/>
    </row>
    <row r="3" ht="12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 ht="12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 ht="12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 ht="38.25" customHeight="1">
      <c r="A6" s="17">
        <v>1.0</v>
      </c>
      <c r="B6" s="23" t="s">
        <v>636</v>
      </c>
      <c r="C6" s="10" t="s">
        <v>15</v>
      </c>
      <c r="D6" s="19">
        <f t="shared" ref="D6:D14" si="1">100*F6/(100-E6)</f>
        <v>0.03</v>
      </c>
      <c r="E6" s="24"/>
      <c r="F6" s="21">
        <v>0.03</v>
      </c>
      <c r="G6" s="19">
        <f t="shared" ref="G6:G14" si="2">D6*$C$3</f>
        <v>0.06</v>
      </c>
      <c r="H6" s="19">
        <f t="shared" ref="H6:H14" si="3">F6*$C$3</f>
        <v>0.06</v>
      </c>
    </row>
    <row r="7" ht="12.75" customHeight="1">
      <c r="A7" s="17">
        <v>2.0</v>
      </c>
      <c r="B7" s="23" t="s">
        <v>141</v>
      </c>
      <c r="C7" s="10" t="s">
        <v>15</v>
      </c>
      <c r="D7" s="19">
        <f t="shared" si="1"/>
        <v>0.1</v>
      </c>
      <c r="E7" s="24"/>
      <c r="F7" s="21">
        <v>0.1</v>
      </c>
      <c r="G7" s="19">
        <f t="shared" si="2"/>
        <v>0.2</v>
      </c>
      <c r="H7" s="19">
        <f t="shared" si="3"/>
        <v>0.2</v>
      </c>
    </row>
    <row r="8" ht="12.75" customHeight="1">
      <c r="A8" s="17">
        <v>3.0</v>
      </c>
      <c r="B8" s="18" t="s">
        <v>24</v>
      </c>
      <c r="C8" s="10" t="s">
        <v>15</v>
      </c>
      <c r="D8" s="19">
        <f t="shared" si="1"/>
        <v>0.02</v>
      </c>
      <c r="E8" s="24"/>
      <c r="F8" s="21">
        <v>0.02</v>
      </c>
      <c r="G8" s="19">
        <f t="shared" si="2"/>
        <v>0.04</v>
      </c>
      <c r="H8" s="19">
        <f t="shared" si="3"/>
        <v>0.04</v>
      </c>
    </row>
    <row r="9" ht="12.75" customHeight="1">
      <c r="A9" s="17">
        <v>4.0</v>
      </c>
      <c r="B9" s="23" t="s">
        <v>566</v>
      </c>
      <c r="C9" s="10" t="s">
        <v>15</v>
      </c>
      <c r="D9" s="19">
        <f t="shared" si="1"/>
        <v>0.01</v>
      </c>
      <c r="E9" s="24"/>
      <c r="F9" s="21">
        <v>0.01</v>
      </c>
      <c r="G9" s="19">
        <f t="shared" si="2"/>
        <v>0.02</v>
      </c>
      <c r="H9" s="19">
        <f t="shared" si="3"/>
        <v>0.02</v>
      </c>
    </row>
    <row r="10" ht="18.0" customHeight="1">
      <c r="A10" s="17">
        <v>5.0</v>
      </c>
      <c r="B10" s="23" t="s">
        <v>516</v>
      </c>
      <c r="C10" s="10" t="s">
        <v>15</v>
      </c>
      <c r="D10" s="19">
        <f t="shared" si="1"/>
        <v>0.001</v>
      </c>
      <c r="E10" s="24"/>
      <c r="F10" s="21">
        <v>0.001</v>
      </c>
      <c r="G10" s="19">
        <f t="shared" si="2"/>
        <v>0.002</v>
      </c>
      <c r="H10" s="19">
        <f t="shared" si="3"/>
        <v>0.002</v>
      </c>
    </row>
    <row r="11" ht="12.75" customHeight="1">
      <c r="A11" s="17"/>
      <c r="B11" s="18" t="s">
        <v>637</v>
      </c>
      <c r="C11" s="10" t="s">
        <v>15</v>
      </c>
      <c r="D11" s="19">
        <f t="shared" si="1"/>
        <v>0</v>
      </c>
      <c r="E11" s="24"/>
      <c r="F11" s="25"/>
      <c r="G11" s="19">
        <f t="shared" si="2"/>
        <v>0</v>
      </c>
      <c r="H11" s="19">
        <f t="shared" si="3"/>
        <v>0</v>
      </c>
    </row>
    <row r="12" ht="12.75" customHeight="1">
      <c r="A12" s="17">
        <v>7.0</v>
      </c>
      <c r="B12" s="18" t="s">
        <v>638</v>
      </c>
      <c r="C12" s="10" t="s">
        <v>15</v>
      </c>
      <c r="D12" s="19">
        <f t="shared" si="1"/>
        <v>0.06</v>
      </c>
      <c r="E12" s="24"/>
      <c r="F12" s="21">
        <v>0.06</v>
      </c>
      <c r="G12" s="19">
        <f t="shared" si="2"/>
        <v>0.12</v>
      </c>
      <c r="H12" s="19">
        <f t="shared" si="3"/>
        <v>0.12</v>
      </c>
    </row>
    <row r="13" ht="12.75" customHeight="1">
      <c r="A13" s="17">
        <v>8.0</v>
      </c>
      <c r="B13" s="18" t="s">
        <v>639</v>
      </c>
      <c r="C13" s="10" t="s">
        <v>15</v>
      </c>
      <c r="D13" s="19">
        <f t="shared" si="1"/>
        <v>0.002</v>
      </c>
      <c r="E13" s="24">
        <v>50.0</v>
      </c>
      <c r="F13" s="21">
        <v>0.001</v>
      </c>
      <c r="G13" s="19">
        <f t="shared" si="2"/>
        <v>0.004</v>
      </c>
      <c r="H13" s="19">
        <f t="shared" si="3"/>
        <v>0.002</v>
      </c>
    </row>
    <row r="14" ht="12.75" customHeight="1">
      <c r="A14" s="17">
        <v>9.0</v>
      </c>
      <c r="B14" s="10"/>
      <c r="C14" s="10" t="s">
        <v>15</v>
      </c>
      <c r="D14" s="19">
        <f t="shared" si="1"/>
        <v>0</v>
      </c>
      <c r="E14" s="24"/>
      <c r="F14" s="25"/>
      <c r="G14" s="19">
        <f t="shared" si="2"/>
        <v>0</v>
      </c>
      <c r="H14" s="19">
        <f t="shared" si="3"/>
        <v>0</v>
      </c>
    </row>
    <row r="15" ht="12.75" customHeight="1">
      <c r="A15" s="12"/>
      <c r="B15" s="15" t="s">
        <v>29</v>
      </c>
      <c r="C15" s="10"/>
      <c r="D15" s="10"/>
      <c r="E15" s="10"/>
      <c r="F15" s="19">
        <f>SUM(F6:F14)</f>
        <v>0.222</v>
      </c>
      <c r="G15" s="10"/>
      <c r="H15" s="19">
        <f>SUM(H6:H14)</f>
        <v>0.444</v>
      </c>
    </row>
    <row r="16" ht="12.75" customHeight="1">
      <c r="A16" s="29"/>
      <c r="B16" s="26"/>
      <c r="C16" s="26"/>
      <c r="D16" s="26"/>
      <c r="E16" s="26"/>
      <c r="F16" s="26"/>
      <c r="G16" s="26"/>
      <c r="H16" s="26"/>
    </row>
    <row r="17" ht="12.75" customHeight="1">
      <c r="A17" s="30"/>
      <c r="B17" s="293" t="s">
        <v>640</v>
      </c>
      <c r="C17" s="29"/>
      <c r="D17" s="29"/>
      <c r="E17" s="29"/>
      <c r="F17" s="29"/>
      <c r="G17" s="29"/>
      <c r="H17" s="30"/>
    </row>
    <row r="18" ht="12.75" customHeight="1">
      <c r="A18" s="241"/>
      <c r="B18" s="29" t="s">
        <v>641</v>
      </c>
      <c r="C18" s="29"/>
      <c r="D18" s="29"/>
      <c r="E18" s="29"/>
      <c r="F18" s="29"/>
      <c r="G18" s="29"/>
      <c r="H18" s="30"/>
    </row>
    <row r="19" ht="12.75" customHeight="1">
      <c r="A19" s="241"/>
      <c r="B19" s="29" t="s">
        <v>642</v>
      </c>
      <c r="C19" s="29"/>
      <c r="D19" s="29"/>
      <c r="E19" s="29"/>
      <c r="F19" s="29"/>
      <c r="G19" s="29"/>
      <c r="H19" s="30"/>
    </row>
    <row r="20" ht="12.75" customHeight="1">
      <c r="A20" s="241"/>
      <c r="B20" s="29" t="s">
        <v>643</v>
      </c>
      <c r="C20" s="29"/>
      <c r="D20" s="29"/>
      <c r="E20" s="29"/>
      <c r="F20" s="29"/>
      <c r="G20" s="29"/>
      <c r="H20" s="30"/>
    </row>
    <row r="21" ht="12.75" customHeight="1">
      <c r="A21" s="241"/>
      <c r="B21" s="29" t="s">
        <v>644</v>
      </c>
      <c r="C21" s="29"/>
      <c r="D21" s="29"/>
      <c r="E21" s="29"/>
      <c r="F21" s="29"/>
      <c r="G21" s="29"/>
      <c r="H21" s="30"/>
    </row>
    <row r="22" ht="12.75" customHeight="1">
      <c r="A22" s="241"/>
      <c r="B22" s="29" t="s">
        <v>645</v>
      </c>
      <c r="C22" s="29"/>
      <c r="D22" s="29"/>
      <c r="E22" s="29"/>
      <c r="F22" s="29"/>
      <c r="G22" s="29"/>
      <c r="H22" s="30"/>
    </row>
    <row r="23" ht="12.75" customHeight="1">
      <c r="A23" s="241"/>
      <c r="B23" s="29"/>
      <c r="C23" s="29"/>
      <c r="D23" s="29"/>
      <c r="E23" s="29"/>
      <c r="F23" s="29"/>
      <c r="G23" s="29"/>
      <c r="H23" s="30"/>
    </row>
    <row r="24" ht="12.75" customHeight="1">
      <c r="A24" s="241"/>
      <c r="B24" s="293" t="s">
        <v>646</v>
      </c>
      <c r="C24" s="29"/>
      <c r="D24" s="29"/>
      <c r="E24" s="29"/>
      <c r="F24" s="29"/>
      <c r="G24" s="29"/>
      <c r="H24" s="30"/>
    </row>
    <row r="25" ht="12.75" customHeight="1">
      <c r="A25" s="241"/>
      <c r="B25" s="29" t="s">
        <v>647</v>
      </c>
      <c r="C25" s="29"/>
      <c r="D25" s="29"/>
      <c r="E25" s="29"/>
      <c r="F25" s="29"/>
      <c r="G25" s="29"/>
      <c r="H25" s="30"/>
    </row>
    <row r="26" ht="12.75" customHeight="1">
      <c r="A26" s="241"/>
      <c r="B26" s="29"/>
      <c r="C26" s="29"/>
      <c r="D26" s="29"/>
      <c r="E26" s="29"/>
      <c r="F26" s="29"/>
      <c r="G26" s="29"/>
      <c r="H26" s="30"/>
    </row>
    <row r="27" ht="12.75" customHeight="1">
      <c r="A27" s="241"/>
      <c r="B27" s="33" t="s">
        <v>40</v>
      </c>
      <c r="C27" s="29"/>
      <c r="D27" s="29"/>
      <c r="E27" s="29"/>
      <c r="F27" s="29"/>
      <c r="G27" s="29"/>
      <c r="H27" s="30"/>
    </row>
    <row r="28" ht="12.75" customHeight="1">
      <c r="A28" s="30"/>
      <c r="B28" s="26" t="s">
        <v>648</v>
      </c>
      <c r="C28" s="26"/>
      <c r="D28" s="26"/>
      <c r="E28" s="26"/>
      <c r="F28" s="26"/>
      <c r="G28" s="26"/>
      <c r="H28" s="10"/>
    </row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88"/>
    <col customWidth="1" min="2" max="2" width="22.75"/>
    <col customWidth="1" min="3" max="3" width="6.38"/>
    <col customWidth="1" min="4" max="4" width="7.13"/>
    <col customWidth="1" min="5" max="5" width="6.38"/>
    <col customWidth="1" min="6" max="6" width="8.13"/>
    <col customWidth="1" min="7" max="7" width="8.88"/>
    <col customWidth="1" min="8" max="8" width="8.0"/>
  </cols>
  <sheetData>
    <row r="1" ht="15.75" customHeight="1">
      <c r="A1" s="1" t="s">
        <v>0</v>
      </c>
      <c r="B1" s="2"/>
      <c r="C1" s="165" t="s">
        <v>649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66" t="s">
        <v>2</v>
      </c>
      <c r="B2" s="2"/>
      <c r="C2" s="242" t="s">
        <v>650</v>
      </c>
      <c r="D2" s="4"/>
      <c r="E2" s="2"/>
      <c r="F2" s="168"/>
      <c r="G2" s="168"/>
      <c r="H2" s="16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166" t="s">
        <v>4</v>
      </c>
      <c r="B3" s="2"/>
      <c r="C3" s="166">
        <v>2.0</v>
      </c>
      <c r="D3" s="2"/>
      <c r="E3" s="168"/>
      <c r="F3" s="168"/>
      <c r="G3" s="168"/>
      <c r="H3" s="168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68"/>
      <c r="B4" s="168"/>
      <c r="C4" s="168"/>
      <c r="D4" s="166" t="s">
        <v>5</v>
      </c>
      <c r="E4" s="4"/>
      <c r="F4" s="2"/>
      <c r="G4" s="166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68"/>
      <c r="B5" s="169" t="s">
        <v>7</v>
      </c>
      <c r="C5" s="169" t="s">
        <v>8</v>
      </c>
      <c r="D5" s="170" t="s">
        <v>9</v>
      </c>
      <c r="E5" s="171" t="s">
        <v>10</v>
      </c>
      <c r="F5" s="169" t="s">
        <v>11</v>
      </c>
      <c r="G5" s="170" t="s">
        <v>12</v>
      </c>
      <c r="H5" s="170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2">
        <v>1.0</v>
      </c>
      <c r="B6" s="107" t="s">
        <v>651</v>
      </c>
      <c r="C6" s="107" t="s">
        <v>15</v>
      </c>
      <c r="D6" s="173">
        <f t="shared" ref="D6:D11" si="1">100*F6/(100-E6)</f>
        <v>0.12</v>
      </c>
      <c r="E6" s="177"/>
      <c r="F6" s="153">
        <v>0.12</v>
      </c>
      <c r="G6" s="173">
        <f t="shared" ref="G6:G11" si="2">D6*$C$3</f>
        <v>0.24</v>
      </c>
      <c r="H6" s="173">
        <f t="shared" ref="H6:H11" si="3">F6*$C$3</f>
        <v>0.24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2">
        <v>2.0</v>
      </c>
      <c r="B7" s="176" t="s">
        <v>652</v>
      </c>
      <c r="C7" s="107" t="s">
        <v>21</v>
      </c>
      <c r="D7" s="173">
        <f t="shared" si="1"/>
        <v>0.075</v>
      </c>
      <c r="E7" s="177"/>
      <c r="F7" s="153">
        <v>0.075</v>
      </c>
      <c r="G7" s="173">
        <f t="shared" si="2"/>
        <v>0.15</v>
      </c>
      <c r="H7" s="173">
        <f t="shared" si="3"/>
        <v>0.15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2">
        <v>3.0</v>
      </c>
      <c r="B8" s="107" t="s">
        <v>141</v>
      </c>
      <c r="C8" s="107" t="s">
        <v>21</v>
      </c>
      <c r="D8" s="173">
        <f t="shared" si="1"/>
        <v>0.05</v>
      </c>
      <c r="E8" s="177"/>
      <c r="F8" s="153">
        <v>0.05</v>
      </c>
      <c r="G8" s="173">
        <f t="shared" si="2"/>
        <v>0.1</v>
      </c>
      <c r="H8" s="173">
        <f t="shared" si="3"/>
        <v>0.1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2">
        <v>4.0</v>
      </c>
      <c r="B9" s="176" t="s">
        <v>24</v>
      </c>
      <c r="C9" s="107" t="s">
        <v>15</v>
      </c>
      <c r="D9" s="173">
        <f t="shared" si="1"/>
        <v>0.02</v>
      </c>
      <c r="E9" s="177"/>
      <c r="F9" s="153">
        <v>0.02</v>
      </c>
      <c r="G9" s="173">
        <f t="shared" si="2"/>
        <v>0.04</v>
      </c>
      <c r="H9" s="173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2">
        <v>5.0</v>
      </c>
      <c r="B10" s="176" t="s">
        <v>653</v>
      </c>
      <c r="C10" s="107" t="s">
        <v>15</v>
      </c>
      <c r="D10" s="173">
        <f t="shared" si="1"/>
        <v>0.001</v>
      </c>
      <c r="E10" s="177"/>
      <c r="F10" s="153">
        <v>0.001</v>
      </c>
      <c r="G10" s="173">
        <f t="shared" si="2"/>
        <v>0.002</v>
      </c>
      <c r="H10" s="173">
        <f t="shared" si="3"/>
        <v>0.002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2">
        <v>6.0</v>
      </c>
      <c r="B11" s="107" t="s">
        <v>654</v>
      </c>
      <c r="C11" s="107" t="s">
        <v>15</v>
      </c>
      <c r="D11" s="173">
        <f t="shared" si="1"/>
        <v>0.0001</v>
      </c>
      <c r="E11" s="177"/>
      <c r="F11" s="153">
        <v>1.0E-4</v>
      </c>
      <c r="G11" s="173">
        <f t="shared" si="2"/>
        <v>0.0002</v>
      </c>
      <c r="H11" s="173">
        <f t="shared" si="3"/>
        <v>0.0002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68"/>
      <c r="B12" s="103" t="s">
        <v>655</v>
      </c>
      <c r="C12" s="168"/>
      <c r="D12" s="179"/>
      <c r="E12" s="177"/>
      <c r="F12" s="178"/>
      <c r="G12" s="179"/>
      <c r="H12" s="179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2">
        <v>1.0</v>
      </c>
      <c r="B13" s="107" t="s">
        <v>656</v>
      </c>
      <c r="C13" s="107" t="s">
        <v>21</v>
      </c>
      <c r="D13" s="173">
        <f>100*F13/(100-E13)</f>
        <v>0.075</v>
      </c>
      <c r="E13" s="177"/>
      <c r="F13" s="153">
        <v>0.075</v>
      </c>
      <c r="G13" s="173">
        <f t="shared" ref="G13:G16" si="4">D13*$C$3</f>
        <v>0.15</v>
      </c>
      <c r="H13" s="173">
        <f t="shared" ref="H13:H16" si="5">F13*$C$3</f>
        <v>0.15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2">
        <v>2.0</v>
      </c>
      <c r="B14" s="107" t="s">
        <v>616</v>
      </c>
      <c r="C14" s="107" t="s">
        <v>213</v>
      </c>
      <c r="D14" s="173">
        <v>1.0</v>
      </c>
      <c r="E14" s="177"/>
      <c r="F14" s="153">
        <v>0.02</v>
      </c>
      <c r="G14" s="173">
        <f t="shared" si="4"/>
        <v>2</v>
      </c>
      <c r="H14" s="173">
        <f t="shared" si="5"/>
        <v>0.04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2">
        <v>3.0</v>
      </c>
      <c r="B15" s="107" t="s">
        <v>24</v>
      </c>
      <c r="C15" s="107" t="s">
        <v>15</v>
      </c>
      <c r="D15" s="173">
        <f t="shared" ref="D15:D16" si="6">100*F15/(100-E15)</f>
        <v>0.02</v>
      </c>
      <c r="E15" s="178"/>
      <c r="F15" s="153">
        <v>0.02</v>
      </c>
      <c r="G15" s="173">
        <f t="shared" si="4"/>
        <v>0.04</v>
      </c>
      <c r="H15" s="173">
        <f t="shared" si="5"/>
        <v>0.04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2">
        <v>4.0</v>
      </c>
      <c r="B16" s="107" t="s">
        <v>657</v>
      </c>
      <c r="C16" s="107" t="s">
        <v>15</v>
      </c>
      <c r="D16" s="173">
        <f t="shared" si="6"/>
        <v>0.002</v>
      </c>
      <c r="E16" s="178"/>
      <c r="F16" s="153">
        <v>0.002</v>
      </c>
      <c r="G16" s="173">
        <f t="shared" si="4"/>
        <v>0.004</v>
      </c>
      <c r="H16" s="173">
        <f t="shared" si="5"/>
        <v>0.004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68"/>
      <c r="B17" s="103" t="s">
        <v>658</v>
      </c>
      <c r="C17" s="107" t="s">
        <v>15</v>
      </c>
      <c r="D17" s="179"/>
      <c r="E17" s="178"/>
      <c r="F17" s="178"/>
      <c r="G17" s="179"/>
      <c r="H17" s="17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2">
        <v>1.0</v>
      </c>
      <c r="B18" s="107" t="s">
        <v>639</v>
      </c>
      <c r="C18" s="107" t="s">
        <v>15</v>
      </c>
      <c r="D18" s="173">
        <f t="shared" ref="D18:D19" si="7">100*F18/(100-E18)</f>
        <v>0.001</v>
      </c>
      <c r="E18" s="178"/>
      <c r="F18" s="153">
        <v>0.001</v>
      </c>
      <c r="G18" s="173">
        <f t="shared" ref="G18:G19" si="8">D18*$C$3</f>
        <v>0.002</v>
      </c>
      <c r="H18" s="173">
        <f t="shared" ref="H18:H19" si="9">F18*$C$3</f>
        <v>0.002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72">
        <v>2.0</v>
      </c>
      <c r="B19" s="107" t="s">
        <v>659</v>
      </c>
      <c r="C19" s="107" t="s">
        <v>15</v>
      </c>
      <c r="D19" s="173">
        <f t="shared" si="7"/>
        <v>0.01</v>
      </c>
      <c r="E19" s="178"/>
      <c r="F19" s="153">
        <v>0.01</v>
      </c>
      <c r="G19" s="173">
        <f t="shared" si="8"/>
        <v>0.02</v>
      </c>
      <c r="H19" s="173">
        <f t="shared" si="9"/>
        <v>0.02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68"/>
      <c r="B20" s="171" t="s">
        <v>29</v>
      </c>
      <c r="C20" s="168"/>
      <c r="D20" s="168"/>
      <c r="E20" s="168"/>
      <c r="F20" s="173">
        <f>SUM(F6:F19)</f>
        <v>0.3941</v>
      </c>
      <c r="G20" s="168"/>
      <c r="H20" s="173">
        <f>SUM(H6:H18)</f>
        <v>0.7682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29"/>
      <c r="C21" s="29"/>
      <c r="D21" s="29"/>
      <c r="E21" s="29"/>
      <c r="F21" s="29"/>
      <c r="G21" s="29"/>
      <c r="H21" s="29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22"/>
      <c r="B22" s="184" t="s">
        <v>30</v>
      </c>
      <c r="C22" s="123"/>
      <c r="D22" s="123"/>
      <c r="E22" s="123"/>
      <c r="F22" s="123"/>
      <c r="G22" s="123"/>
      <c r="H22" s="12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31" t="s">
        <v>660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22" t="s">
        <v>661</v>
      </c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32" t="s">
        <v>34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16" t="s">
        <v>662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16" t="s">
        <v>663</v>
      </c>
      <c r="C27" s="29"/>
      <c r="D27" s="29"/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16" t="s">
        <v>664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16" t="s">
        <v>665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29"/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33" t="s">
        <v>666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16" t="s">
        <v>667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7"/>
      <c r="B33" s="16" t="s">
        <v>668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7"/>
      <c r="B34" s="16" t="s">
        <v>669</v>
      </c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7"/>
      <c r="B35" s="16" t="s">
        <v>670</v>
      </c>
      <c r="C35" s="29"/>
      <c r="D35" s="29"/>
      <c r="E35" s="29"/>
      <c r="F35" s="29"/>
      <c r="G35" s="29"/>
      <c r="H35" s="3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7"/>
      <c r="B36" s="16" t="s">
        <v>671</v>
      </c>
      <c r="C36" s="29"/>
      <c r="D36" s="29"/>
      <c r="E36" s="29"/>
      <c r="F36" s="29"/>
      <c r="G36" s="29"/>
      <c r="H36" s="3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7"/>
      <c r="B37" s="33" t="s">
        <v>40</v>
      </c>
      <c r="C37" s="29"/>
      <c r="D37" s="29"/>
      <c r="E37" s="29"/>
      <c r="F37" s="29"/>
      <c r="G37" s="29"/>
      <c r="H37" s="3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7"/>
      <c r="B38" s="16" t="s">
        <v>672</v>
      </c>
      <c r="C38" s="29"/>
      <c r="D38" s="29"/>
      <c r="E38" s="29"/>
      <c r="F38" s="29"/>
      <c r="G38" s="29"/>
      <c r="H38" s="3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34"/>
      <c r="B39" s="35" t="s">
        <v>673</v>
      </c>
      <c r="C39" s="26"/>
      <c r="D39" s="26"/>
      <c r="E39" s="26"/>
      <c r="F39" s="26"/>
      <c r="G39" s="26"/>
      <c r="H39" s="1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24:G24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22.0"/>
    <col customWidth="1" min="3" max="26" width="8.63"/>
  </cols>
  <sheetData>
    <row r="1" ht="16.5" customHeight="1">
      <c r="A1" s="294" t="s">
        <v>0</v>
      </c>
      <c r="B1" s="37"/>
      <c r="C1" s="295" t="s">
        <v>674</v>
      </c>
      <c r="D1" s="255"/>
      <c r="E1" s="255"/>
      <c r="F1" s="256"/>
      <c r="G1" s="256"/>
      <c r="H1" s="256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6.5" customHeight="1">
      <c r="A2" s="296" t="s">
        <v>547</v>
      </c>
      <c r="B2" s="37"/>
      <c r="C2" s="296" t="s">
        <v>635</v>
      </c>
      <c r="D2" s="39"/>
      <c r="E2" s="37"/>
      <c r="F2" s="42"/>
      <c r="G2" s="42"/>
      <c r="H2" s="4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31.5" customHeight="1">
      <c r="A3" s="296" t="s">
        <v>4</v>
      </c>
      <c r="B3" s="37"/>
      <c r="C3" s="296">
        <v>2.0</v>
      </c>
      <c r="D3" s="37"/>
      <c r="E3" s="42"/>
      <c r="F3" s="42"/>
      <c r="G3" s="42"/>
      <c r="H3" s="4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6.5" customHeight="1">
      <c r="A4" s="41"/>
      <c r="B4" s="42"/>
      <c r="C4" s="42"/>
      <c r="D4" s="296" t="s">
        <v>5</v>
      </c>
      <c r="E4" s="39"/>
      <c r="F4" s="37"/>
      <c r="G4" s="296" t="s">
        <v>6</v>
      </c>
      <c r="H4" s="3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41"/>
      <c r="B5" s="297" t="s">
        <v>7</v>
      </c>
      <c r="C5" s="297" t="s">
        <v>8</v>
      </c>
      <c r="D5" s="260" t="s">
        <v>9</v>
      </c>
      <c r="E5" s="258" t="s">
        <v>10</v>
      </c>
      <c r="F5" s="297" t="s">
        <v>11</v>
      </c>
      <c r="G5" s="260" t="s">
        <v>12</v>
      </c>
      <c r="H5" s="260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257">
        <v>1.0</v>
      </c>
      <c r="B6" s="258" t="s">
        <v>675</v>
      </c>
      <c r="C6" s="258" t="s">
        <v>15</v>
      </c>
      <c r="D6" s="48">
        <f t="shared" ref="D6:D9" si="1">100*F6/(100-E6)</f>
        <v>0.06</v>
      </c>
      <c r="E6" s="49"/>
      <c r="F6" s="298">
        <v>0.06</v>
      </c>
      <c r="G6" s="299">
        <f t="shared" ref="G6:G19" si="2">D6*$C$3</f>
        <v>0.12</v>
      </c>
      <c r="H6" s="299">
        <f t="shared" ref="H6:H19" si="3">F6*$C$3</f>
        <v>0.12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257">
        <v>2.0</v>
      </c>
      <c r="B7" s="258" t="s">
        <v>123</v>
      </c>
      <c r="C7" s="258" t="s">
        <v>15</v>
      </c>
      <c r="D7" s="48">
        <f t="shared" si="1"/>
        <v>0.005</v>
      </c>
      <c r="E7" s="49"/>
      <c r="F7" s="298">
        <v>0.005</v>
      </c>
      <c r="G7" s="299">
        <f t="shared" si="2"/>
        <v>0.01</v>
      </c>
      <c r="H7" s="299">
        <f t="shared" si="3"/>
        <v>0.01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257">
        <v>3.0</v>
      </c>
      <c r="B8" s="258" t="s">
        <v>676</v>
      </c>
      <c r="C8" s="258" t="s">
        <v>15</v>
      </c>
      <c r="D8" s="48">
        <f t="shared" si="1"/>
        <v>0.005</v>
      </c>
      <c r="E8" s="49"/>
      <c r="F8" s="298">
        <v>0.005</v>
      </c>
      <c r="G8" s="299">
        <f t="shared" si="2"/>
        <v>0.01</v>
      </c>
      <c r="H8" s="299">
        <f t="shared" si="3"/>
        <v>0.01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257">
        <v>4.0</v>
      </c>
      <c r="B9" s="258" t="s">
        <v>415</v>
      </c>
      <c r="C9" s="258" t="s">
        <v>15</v>
      </c>
      <c r="D9" s="48">
        <f t="shared" si="1"/>
        <v>0.05</v>
      </c>
      <c r="E9" s="49"/>
      <c r="F9" s="298">
        <v>0.05</v>
      </c>
      <c r="G9" s="299">
        <f t="shared" si="2"/>
        <v>0.1</v>
      </c>
      <c r="H9" s="299">
        <f t="shared" si="3"/>
        <v>0.1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257">
        <v>5.0</v>
      </c>
      <c r="B10" s="258" t="s">
        <v>230</v>
      </c>
      <c r="C10" s="258" t="s">
        <v>213</v>
      </c>
      <c r="D10" s="48">
        <v>0.5</v>
      </c>
      <c r="E10" s="49"/>
      <c r="F10" s="298">
        <v>0.025</v>
      </c>
      <c r="G10" s="299">
        <f t="shared" si="2"/>
        <v>1</v>
      </c>
      <c r="H10" s="299">
        <f t="shared" si="3"/>
        <v>0.05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257">
        <v>6.0</v>
      </c>
      <c r="B11" s="258" t="s">
        <v>24</v>
      </c>
      <c r="C11" s="258" t="s">
        <v>15</v>
      </c>
      <c r="D11" s="48">
        <f t="shared" ref="D11:D19" si="4">100*F11/(100-E11)</f>
        <v>0.015</v>
      </c>
      <c r="E11" s="49"/>
      <c r="F11" s="298">
        <v>0.015</v>
      </c>
      <c r="G11" s="299">
        <f t="shared" si="2"/>
        <v>0.03</v>
      </c>
      <c r="H11" s="299">
        <f t="shared" si="3"/>
        <v>0.03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257">
        <v>7.0</v>
      </c>
      <c r="B12" s="258" t="s">
        <v>159</v>
      </c>
      <c r="C12" s="258" t="s">
        <v>15</v>
      </c>
      <c r="D12" s="48">
        <f t="shared" si="4"/>
        <v>0.01666666667</v>
      </c>
      <c r="E12" s="51">
        <v>58.0</v>
      </c>
      <c r="F12" s="298">
        <v>0.007</v>
      </c>
      <c r="G12" s="299">
        <f t="shared" si="2"/>
        <v>0.03333333333</v>
      </c>
      <c r="H12" s="299">
        <f t="shared" si="3"/>
        <v>0.014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257">
        <v>8.0</v>
      </c>
      <c r="B13" s="258" t="s">
        <v>516</v>
      </c>
      <c r="C13" s="258" t="s">
        <v>15</v>
      </c>
      <c r="D13" s="48">
        <f t="shared" si="4"/>
        <v>0.001</v>
      </c>
      <c r="E13" s="49"/>
      <c r="F13" s="298">
        <v>0.001</v>
      </c>
      <c r="G13" s="299">
        <f t="shared" si="2"/>
        <v>0.002</v>
      </c>
      <c r="H13" s="299">
        <f t="shared" si="3"/>
        <v>0.002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257">
        <v>9.0</v>
      </c>
      <c r="B14" s="258" t="s">
        <v>677</v>
      </c>
      <c r="C14" s="258" t="s">
        <v>15</v>
      </c>
      <c r="D14" s="48">
        <f t="shared" si="4"/>
        <v>0.002</v>
      </c>
      <c r="E14" s="49"/>
      <c r="F14" s="298">
        <v>0.002</v>
      </c>
      <c r="G14" s="299">
        <f t="shared" si="2"/>
        <v>0.004</v>
      </c>
      <c r="H14" s="299">
        <f t="shared" si="3"/>
        <v>0.004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41"/>
      <c r="B15" s="297" t="s">
        <v>678</v>
      </c>
      <c r="C15" s="42"/>
      <c r="D15" s="48">
        <f t="shared" si="4"/>
        <v>0</v>
      </c>
      <c r="E15" s="49"/>
      <c r="F15" s="49"/>
      <c r="G15" s="299">
        <f t="shared" si="2"/>
        <v>0</v>
      </c>
      <c r="H15" s="299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41">
        <v>1.0</v>
      </c>
      <c r="B16" s="300" t="s">
        <v>679</v>
      </c>
      <c r="C16" s="42"/>
      <c r="D16" s="48">
        <f t="shared" si="4"/>
        <v>0.03</v>
      </c>
      <c r="E16" s="49"/>
      <c r="F16" s="301">
        <v>0.03</v>
      </c>
      <c r="G16" s="299">
        <f t="shared" si="2"/>
        <v>0.06</v>
      </c>
      <c r="H16" s="299">
        <f t="shared" si="3"/>
        <v>0.06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41">
        <v>2.0</v>
      </c>
      <c r="B17" s="302" t="s">
        <v>141</v>
      </c>
      <c r="C17" s="42"/>
      <c r="D17" s="48">
        <f t="shared" si="4"/>
        <v>0.075</v>
      </c>
      <c r="E17" s="49"/>
      <c r="F17" s="46">
        <v>0.075</v>
      </c>
      <c r="G17" s="299">
        <f t="shared" si="2"/>
        <v>0.15</v>
      </c>
      <c r="H17" s="299">
        <f t="shared" si="3"/>
        <v>0.15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46">
        <v>3.0</v>
      </c>
      <c r="B18" s="302" t="s">
        <v>24</v>
      </c>
      <c r="C18" s="258" t="s">
        <v>15</v>
      </c>
      <c r="D18" s="48">
        <f t="shared" si="4"/>
        <v>0.01</v>
      </c>
      <c r="E18" s="49"/>
      <c r="F18" s="303">
        <v>0.01</v>
      </c>
      <c r="G18" s="299">
        <f t="shared" si="2"/>
        <v>0.02</v>
      </c>
      <c r="H18" s="299">
        <f t="shared" si="3"/>
        <v>0.02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46">
        <v>4.0</v>
      </c>
      <c r="B19" s="302" t="s">
        <v>680</v>
      </c>
      <c r="C19" s="258" t="s">
        <v>15</v>
      </c>
      <c r="D19" s="48">
        <f t="shared" si="4"/>
        <v>0.003</v>
      </c>
      <c r="E19" s="49"/>
      <c r="F19" s="46">
        <v>0.003</v>
      </c>
      <c r="G19" s="299">
        <f t="shared" si="2"/>
        <v>0.006</v>
      </c>
      <c r="H19" s="299">
        <f t="shared" si="3"/>
        <v>0.006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41"/>
      <c r="B20" s="42"/>
      <c r="C20" s="42"/>
      <c r="D20" s="55"/>
      <c r="E20" s="42"/>
      <c r="F20" s="42"/>
      <c r="G20" s="55"/>
      <c r="H20" s="5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41"/>
      <c r="B21" s="258" t="s">
        <v>29</v>
      </c>
      <c r="C21" s="42"/>
      <c r="D21" s="42"/>
      <c r="E21" s="42"/>
      <c r="F21" s="54" t="s">
        <v>574</v>
      </c>
      <c r="G21" s="262"/>
      <c r="H21" s="54" t="s">
        <v>575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56"/>
      <c r="B22" s="57"/>
      <c r="C22" s="57"/>
      <c r="D22" s="57"/>
      <c r="E22" s="57"/>
      <c r="F22" s="57"/>
      <c r="G22" s="57"/>
      <c r="H22" s="57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8"/>
      <c r="B23" s="304"/>
      <c r="C23" s="305"/>
      <c r="D23" s="305"/>
      <c r="E23" s="305"/>
      <c r="F23" s="305"/>
      <c r="G23" s="305"/>
      <c r="H23" s="30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8"/>
      <c r="B24" s="304"/>
      <c r="C24" s="305"/>
      <c r="D24" s="305"/>
      <c r="E24" s="305"/>
      <c r="F24" s="305"/>
      <c r="G24" s="305"/>
      <c r="H24" s="30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8"/>
      <c r="B25" s="306"/>
      <c r="C25" s="305"/>
      <c r="D25" s="305"/>
      <c r="E25" s="305"/>
      <c r="F25" s="305"/>
      <c r="G25" s="305"/>
      <c r="H25" s="30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8"/>
      <c r="B26" s="306"/>
      <c r="C26" s="305"/>
      <c r="D26" s="305"/>
      <c r="E26" s="305"/>
      <c r="F26" s="305"/>
      <c r="G26" s="305"/>
      <c r="H26" s="30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8"/>
      <c r="B27" s="304"/>
      <c r="C27" s="305"/>
      <c r="D27" s="305"/>
      <c r="E27" s="305"/>
      <c r="F27" s="305"/>
      <c r="G27" s="305"/>
      <c r="H27" s="30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8"/>
      <c r="B28" s="306"/>
      <c r="C28" s="305"/>
      <c r="D28" s="305"/>
      <c r="E28" s="305"/>
      <c r="F28" s="305"/>
      <c r="G28" s="305"/>
      <c r="H28" s="30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8"/>
      <c r="B29" s="306"/>
      <c r="C29" s="305"/>
      <c r="D29" s="305"/>
      <c r="E29" s="305"/>
      <c r="F29" s="305"/>
      <c r="G29" s="305"/>
      <c r="H29" s="30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6.5" customHeight="1">
      <c r="A30" s="58"/>
      <c r="B30" s="304"/>
      <c r="F30" s="305"/>
      <c r="G30" s="305"/>
      <c r="H30" s="30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8"/>
      <c r="B31" s="306"/>
      <c r="C31" s="305"/>
      <c r="D31" s="305"/>
      <c r="E31" s="305"/>
      <c r="F31" s="305"/>
      <c r="G31" s="305"/>
      <c r="H31" s="30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8"/>
      <c r="B32" s="306"/>
      <c r="C32" s="305"/>
      <c r="D32" s="305"/>
      <c r="E32" s="305"/>
      <c r="F32" s="305"/>
      <c r="G32" s="305"/>
      <c r="H32" s="30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8"/>
      <c r="B33" s="306"/>
      <c r="C33" s="305"/>
      <c r="D33" s="305"/>
      <c r="E33" s="305"/>
      <c r="F33" s="305"/>
      <c r="G33" s="305"/>
      <c r="H33" s="30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8"/>
      <c r="B34" s="306"/>
      <c r="C34" s="305"/>
      <c r="D34" s="305"/>
      <c r="E34" s="305"/>
      <c r="F34" s="305"/>
      <c r="G34" s="305"/>
      <c r="H34" s="30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8"/>
      <c r="B35" s="304"/>
      <c r="C35" s="305"/>
      <c r="D35" s="305"/>
      <c r="E35" s="305"/>
      <c r="F35" s="305"/>
      <c r="G35" s="305"/>
      <c r="H35" s="30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8"/>
      <c r="B36" s="306"/>
      <c r="C36" s="305"/>
      <c r="D36" s="305"/>
      <c r="E36" s="305"/>
      <c r="F36" s="305"/>
      <c r="G36" s="305"/>
      <c r="H36" s="30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8"/>
      <c r="B37" s="304"/>
      <c r="C37" s="305"/>
      <c r="D37" s="305"/>
      <c r="E37" s="305"/>
      <c r="F37" s="305"/>
      <c r="G37" s="305"/>
      <c r="H37" s="30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8"/>
      <c r="B38" s="306"/>
      <c r="C38" s="305"/>
      <c r="D38" s="305"/>
      <c r="E38" s="305"/>
      <c r="F38" s="305"/>
      <c r="G38" s="305"/>
      <c r="H38" s="30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6"/>
      <c r="B39" s="307"/>
      <c r="C39" s="307"/>
      <c r="D39" s="307"/>
      <c r="E39" s="307"/>
      <c r="F39" s="307"/>
      <c r="G39" s="307"/>
      <c r="H39" s="307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6"/>
      <c r="B40" s="56"/>
      <c r="C40" s="56"/>
      <c r="D40" s="56"/>
      <c r="E40" s="56"/>
      <c r="F40" s="56"/>
      <c r="G40" s="56"/>
      <c r="H40" s="56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A2:B2"/>
    <mergeCell ref="C2:E2"/>
    <mergeCell ref="A3:B3"/>
    <mergeCell ref="C3:D3"/>
    <mergeCell ref="D4:F4"/>
    <mergeCell ref="G4:H4"/>
    <mergeCell ref="B30:E30"/>
  </mergeCells>
  <printOptions/>
  <pageMargins bottom="0.75" footer="0.0" header="0.0" left="0.7" right="0.7" top="0.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5.5"/>
    <col customWidth="1" min="2" max="2" width="18.0"/>
    <col customWidth="1" min="3" max="3" width="7.25"/>
    <col customWidth="1" min="4" max="4" width="10.5"/>
    <col customWidth="1" min="5" max="5" width="8.63"/>
    <col customWidth="1" min="6" max="6" width="8.88"/>
    <col customWidth="1" min="7" max="7" width="10.0"/>
    <col customWidth="1" min="8" max="8" width="9.38"/>
  </cols>
  <sheetData>
    <row r="1">
      <c r="A1" s="308" t="s">
        <v>0</v>
      </c>
      <c r="B1" s="2"/>
      <c r="C1" s="309" t="s">
        <v>681</v>
      </c>
      <c r="D1" s="4"/>
      <c r="E1" s="4"/>
      <c r="F1" s="4"/>
      <c r="G1" s="4"/>
      <c r="H1" s="2"/>
    </row>
    <row r="2">
      <c r="A2" s="310" t="s">
        <v>2</v>
      </c>
      <c r="B2" s="7"/>
      <c r="C2" s="311">
        <v>250.0</v>
      </c>
      <c r="D2" s="9"/>
      <c r="E2" s="7"/>
      <c r="F2" s="312"/>
      <c r="G2" s="312"/>
      <c r="H2" s="312"/>
    </row>
    <row r="3">
      <c r="A3" s="310" t="s">
        <v>4</v>
      </c>
      <c r="B3" s="7"/>
      <c r="C3" s="313">
        <v>2.0</v>
      </c>
      <c r="D3" s="7"/>
      <c r="E3" s="312"/>
      <c r="F3" s="312"/>
      <c r="G3" s="312"/>
      <c r="H3" s="312"/>
    </row>
    <row r="4">
      <c r="A4" s="314"/>
      <c r="B4" s="312"/>
      <c r="C4" s="312"/>
      <c r="D4" s="315" t="s">
        <v>5</v>
      </c>
      <c r="E4" s="9"/>
      <c r="F4" s="7"/>
      <c r="G4" s="313" t="s">
        <v>6</v>
      </c>
      <c r="H4" s="7"/>
    </row>
    <row r="5">
      <c r="A5" s="314"/>
      <c r="B5" s="316" t="s">
        <v>7</v>
      </c>
      <c r="C5" s="316" t="s">
        <v>8</v>
      </c>
      <c r="D5" s="317" t="s">
        <v>9</v>
      </c>
      <c r="E5" s="318" t="s">
        <v>10</v>
      </c>
      <c r="F5" s="316" t="s">
        <v>11</v>
      </c>
      <c r="G5" s="319" t="s">
        <v>12</v>
      </c>
      <c r="H5" s="319" t="s">
        <v>13</v>
      </c>
    </row>
    <row r="6">
      <c r="A6" s="314"/>
      <c r="B6" s="320" t="s">
        <v>682</v>
      </c>
      <c r="C6" s="312"/>
      <c r="D6" s="321"/>
      <c r="E6" s="322"/>
      <c r="F6" s="323"/>
      <c r="G6" s="321"/>
      <c r="H6" s="321"/>
    </row>
    <row r="7">
      <c r="A7" s="324">
        <v>1.0</v>
      </c>
      <c r="B7" s="325" t="s">
        <v>683</v>
      </c>
      <c r="C7" s="325" t="s">
        <v>15</v>
      </c>
      <c r="D7" s="326">
        <f t="shared" ref="D7:D9" si="1">100*F7/(100-E7)</f>
        <v>0.02</v>
      </c>
      <c r="E7" s="322"/>
      <c r="F7" s="327">
        <v>0.02</v>
      </c>
      <c r="G7" s="326">
        <f t="shared" ref="G7:G9" si="2">D7*$C$3</f>
        <v>0.04</v>
      </c>
      <c r="H7" s="326">
        <f t="shared" ref="H7:H9" si="3">F7*$C$3</f>
        <v>0.04</v>
      </c>
    </row>
    <row r="8">
      <c r="A8" s="324">
        <v>2.0</v>
      </c>
      <c r="B8" s="325" t="s">
        <v>617</v>
      </c>
      <c r="C8" s="325" t="s">
        <v>21</v>
      </c>
      <c r="D8" s="326">
        <f t="shared" si="1"/>
        <v>0.015</v>
      </c>
      <c r="E8" s="322"/>
      <c r="F8" s="327">
        <v>0.015</v>
      </c>
      <c r="G8" s="326">
        <f t="shared" si="2"/>
        <v>0.03</v>
      </c>
      <c r="H8" s="326">
        <f t="shared" si="3"/>
        <v>0.03</v>
      </c>
    </row>
    <row r="9">
      <c r="A9" s="324">
        <v>3.0</v>
      </c>
      <c r="B9" s="325" t="s">
        <v>684</v>
      </c>
      <c r="C9" s="325" t="s">
        <v>15</v>
      </c>
      <c r="D9" s="326">
        <f t="shared" si="1"/>
        <v>0.01</v>
      </c>
      <c r="E9" s="328">
        <v>50.0</v>
      </c>
      <c r="F9" s="327">
        <v>0.005</v>
      </c>
      <c r="G9" s="326">
        <f t="shared" si="2"/>
        <v>0.02</v>
      </c>
      <c r="H9" s="326">
        <f t="shared" si="3"/>
        <v>0.01</v>
      </c>
    </row>
    <row r="10">
      <c r="A10" s="314"/>
      <c r="B10" s="312"/>
      <c r="C10" s="312"/>
      <c r="D10" s="321"/>
      <c r="E10" s="322"/>
      <c r="F10" s="323"/>
      <c r="G10" s="321"/>
      <c r="H10" s="321"/>
    </row>
    <row r="11">
      <c r="A11" s="314"/>
      <c r="B11" s="329" t="s">
        <v>685</v>
      </c>
      <c r="C11" s="325" t="s">
        <v>15</v>
      </c>
      <c r="D11" s="321"/>
      <c r="E11" s="322"/>
      <c r="F11" s="323"/>
      <c r="G11" s="321"/>
      <c r="H11" s="321"/>
    </row>
    <row r="12">
      <c r="A12" s="324">
        <v>1.0</v>
      </c>
      <c r="B12" s="325" t="s">
        <v>686</v>
      </c>
      <c r="C12" s="325" t="s">
        <v>15</v>
      </c>
      <c r="D12" s="326">
        <f t="shared" ref="D12:D13" si="4">100*F12/(100-E12)</f>
        <v>0.03</v>
      </c>
      <c r="E12" s="322"/>
      <c r="F12" s="327">
        <v>0.03</v>
      </c>
      <c r="G12" s="326">
        <f t="shared" ref="G12:G22" si="5">D12*$C$3</f>
        <v>0.06</v>
      </c>
      <c r="H12" s="326">
        <f t="shared" ref="H12:H18" si="6">F12*$C$3</f>
        <v>0.06</v>
      </c>
    </row>
    <row r="13">
      <c r="A13" s="330">
        <v>2.0</v>
      </c>
      <c r="B13" s="325" t="s">
        <v>210</v>
      </c>
      <c r="C13" s="325" t="s">
        <v>15</v>
      </c>
      <c r="D13" s="326">
        <f t="shared" si="4"/>
        <v>0.025</v>
      </c>
      <c r="E13" s="322"/>
      <c r="F13" s="327">
        <v>0.025</v>
      </c>
      <c r="G13" s="326">
        <f t="shared" si="5"/>
        <v>0.05</v>
      </c>
      <c r="H13" s="326">
        <f t="shared" si="6"/>
        <v>0.05</v>
      </c>
    </row>
    <row r="14">
      <c r="A14" s="330">
        <v>3.0</v>
      </c>
      <c r="B14" s="331" t="s">
        <v>687</v>
      </c>
      <c r="C14" s="325" t="s">
        <v>688</v>
      </c>
      <c r="D14" s="326">
        <v>1.0</v>
      </c>
      <c r="E14" s="322"/>
      <c r="F14" s="327">
        <v>0.05</v>
      </c>
      <c r="G14" s="326">
        <f t="shared" si="5"/>
        <v>2</v>
      </c>
      <c r="H14" s="326">
        <f t="shared" si="6"/>
        <v>0.1</v>
      </c>
    </row>
    <row r="15">
      <c r="A15" s="330">
        <v>4.0</v>
      </c>
      <c r="B15" s="332" t="s">
        <v>689</v>
      </c>
      <c r="C15" s="325" t="s">
        <v>15</v>
      </c>
      <c r="D15" s="326">
        <f t="shared" ref="D15:D22" si="7">100*F15/(100-E15)</f>
        <v>0.015</v>
      </c>
      <c r="E15" s="322"/>
      <c r="F15" s="327">
        <v>0.015</v>
      </c>
      <c r="G15" s="326">
        <f t="shared" si="5"/>
        <v>0.03</v>
      </c>
      <c r="H15" s="326">
        <f t="shared" si="6"/>
        <v>0.03</v>
      </c>
    </row>
    <row r="16">
      <c r="A16" s="330">
        <v>5.0</v>
      </c>
      <c r="B16" s="333" t="s">
        <v>676</v>
      </c>
      <c r="C16" s="325" t="s">
        <v>15</v>
      </c>
      <c r="D16" s="326">
        <f t="shared" si="7"/>
        <v>0.015</v>
      </c>
      <c r="E16" s="322"/>
      <c r="F16" s="327">
        <v>0.015</v>
      </c>
      <c r="G16" s="326">
        <f t="shared" si="5"/>
        <v>0.03</v>
      </c>
      <c r="H16" s="326">
        <f t="shared" si="6"/>
        <v>0.03</v>
      </c>
    </row>
    <row r="17">
      <c r="A17" s="330">
        <v>6.0</v>
      </c>
      <c r="B17" s="333" t="s">
        <v>690</v>
      </c>
      <c r="C17" s="325" t="s">
        <v>15</v>
      </c>
      <c r="D17" s="326">
        <f t="shared" si="7"/>
        <v>0.01</v>
      </c>
      <c r="E17" s="322"/>
      <c r="F17" s="327">
        <v>0.01</v>
      </c>
      <c r="G17" s="326">
        <f t="shared" si="5"/>
        <v>0.02</v>
      </c>
      <c r="H17" s="326">
        <f t="shared" si="6"/>
        <v>0.02</v>
      </c>
    </row>
    <row r="18">
      <c r="A18" s="330">
        <v>7.0</v>
      </c>
      <c r="B18" s="333" t="s">
        <v>691</v>
      </c>
      <c r="C18" s="325" t="s">
        <v>15</v>
      </c>
      <c r="D18" s="326">
        <f t="shared" si="7"/>
        <v>0.003</v>
      </c>
      <c r="E18" s="322"/>
      <c r="F18" s="327">
        <v>0.003</v>
      </c>
      <c r="G18" s="326">
        <f t="shared" si="5"/>
        <v>0.006</v>
      </c>
      <c r="H18" s="326">
        <f t="shared" si="6"/>
        <v>0.006</v>
      </c>
    </row>
    <row r="19">
      <c r="A19" s="314"/>
      <c r="B19" s="334" t="s">
        <v>26</v>
      </c>
      <c r="C19" s="312"/>
      <c r="D19" s="326">
        <f t="shared" si="7"/>
        <v>0</v>
      </c>
      <c r="E19" s="323"/>
      <c r="F19" s="323"/>
      <c r="G19" s="326">
        <f t="shared" si="5"/>
        <v>0</v>
      </c>
      <c r="H19" s="321"/>
    </row>
    <row r="20">
      <c r="A20" s="324">
        <v>1.0</v>
      </c>
      <c r="B20" s="335" t="s">
        <v>692</v>
      </c>
      <c r="C20" s="325" t="s">
        <v>15</v>
      </c>
      <c r="D20" s="326">
        <f t="shared" si="7"/>
        <v>0.03</v>
      </c>
      <c r="E20" s="322"/>
      <c r="F20" s="327">
        <v>0.03</v>
      </c>
      <c r="G20" s="326">
        <f t="shared" si="5"/>
        <v>0.06</v>
      </c>
      <c r="H20" s="326">
        <f t="shared" ref="H20:H22" si="8">F20*$C$3</f>
        <v>0.06</v>
      </c>
    </row>
    <row r="21">
      <c r="A21" s="324">
        <v>2.0</v>
      </c>
      <c r="B21" s="335" t="s">
        <v>689</v>
      </c>
      <c r="C21" s="325" t="s">
        <v>15</v>
      </c>
      <c r="D21" s="326">
        <f t="shared" si="7"/>
        <v>0.005</v>
      </c>
      <c r="E21" s="322"/>
      <c r="F21" s="327">
        <v>0.005</v>
      </c>
      <c r="G21" s="326">
        <f t="shared" si="5"/>
        <v>0.01</v>
      </c>
      <c r="H21" s="326">
        <f t="shared" si="8"/>
        <v>0.01</v>
      </c>
    </row>
    <row r="22">
      <c r="A22" s="324">
        <v>3.0</v>
      </c>
      <c r="B22" s="335" t="s">
        <v>693</v>
      </c>
      <c r="C22" s="325" t="s">
        <v>15</v>
      </c>
      <c r="D22" s="326">
        <f t="shared" si="7"/>
        <v>0.002</v>
      </c>
      <c r="E22" s="328">
        <v>50.0</v>
      </c>
      <c r="F22" s="327">
        <v>0.001</v>
      </c>
      <c r="G22" s="326">
        <f t="shared" si="5"/>
        <v>0.004</v>
      </c>
      <c r="H22" s="326">
        <f t="shared" si="8"/>
        <v>0.002</v>
      </c>
    </row>
    <row r="23">
      <c r="A23" s="314"/>
      <c r="B23" s="318" t="s">
        <v>29</v>
      </c>
      <c r="C23" s="312"/>
      <c r="D23" s="312"/>
      <c r="E23" s="312"/>
      <c r="F23" s="326">
        <f>SUM(F7:F22)</f>
        <v>0.224</v>
      </c>
      <c r="G23" s="312"/>
      <c r="H23" s="326">
        <f>SUM(H7:H22)</f>
        <v>0.448</v>
      </c>
    </row>
    <row r="24">
      <c r="A24" s="336"/>
      <c r="B24" s="336"/>
      <c r="C24" s="336"/>
      <c r="D24" s="336"/>
      <c r="E24" s="336"/>
      <c r="F24" s="336"/>
      <c r="G24" s="336"/>
      <c r="H24" s="336"/>
    </row>
    <row r="25">
      <c r="A25" s="336"/>
      <c r="B25" s="337" t="s">
        <v>30</v>
      </c>
      <c r="C25" s="338"/>
      <c r="D25" s="338"/>
      <c r="E25" s="338"/>
      <c r="F25" s="338"/>
      <c r="G25" s="338"/>
      <c r="H25" s="339"/>
    </row>
    <row r="26">
      <c r="A26" s="336"/>
      <c r="B26" s="340" t="s">
        <v>694</v>
      </c>
      <c r="C26" s="336"/>
      <c r="D26" s="336"/>
      <c r="E26" s="336"/>
      <c r="F26" s="336"/>
      <c r="G26" s="336"/>
      <c r="H26" s="341"/>
    </row>
    <row r="27">
      <c r="A27" s="336"/>
      <c r="B27" s="340" t="s">
        <v>695</v>
      </c>
      <c r="C27" s="336"/>
      <c r="D27" s="336"/>
      <c r="E27" s="336"/>
      <c r="F27" s="336"/>
      <c r="G27" s="336"/>
      <c r="H27" s="341"/>
    </row>
    <row r="28">
      <c r="A28" s="336"/>
      <c r="B28" s="340" t="s">
        <v>219</v>
      </c>
      <c r="C28" s="336"/>
      <c r="D28" s="336"/>
      <c r="E28" s="336"/>
      <c r="F28" s="336"/>
      <c r="G28" s="336"/>
      <c r="H28" s="341"/>
    </row>
    <row r="29">
      <c r="A29" s="336"/>
      <c r="B29" s="342" t="s">
        <v>696</v>
      </c>
      <c r="C29" s="336"/>
      <c r="D29" s="336"/>
      <c r="E29" s="336"/>
      <c r="F29" s="336"/>
      <c r="G29" s="336"/>
      <c r="H29" s="341"/>
    </row>
    <row r="30">
      <c r="A30" s="336"/>
      <c r="B30" s="340" t="s">
        <v>697</v>
      </c>
      <c r="C30" s="336"/>
      <c r="D30" s="336"/>
      <c r="E30" s="336"/>
      <c r="F30" s="336"/>
      <c r="G30" s="336"/>
      <c r="H30" s="341"/>
    </row>
    <row r="31">
      <c r="A31" s="336"/>
      <c r="B31" s="340" t="s">
        <v>698</v>
      </c>
      <c r="C31" s="336"/>
      <c r="D31" s="336"/>
      <c r="E31" s="336"/>
      <c r="F31" s="336"/>
      <c r="G31" s="336"/>
      <c r="H31" s="341"/>
    </row>
    <row r="32">
      <c r="A32" s="336"/>
      <c r="B32" s="340" t="s">
        <v>699</v>
      </c>
      <c r="C32" s="336"/>
      <c r="D32" s="336"/>
      <c r="E32" s="336"/>
      <c r="F32" s="336"/>
      <c r="G32" s="336"/>
      <c r="H32" s="341"/>
    </row>
    <row r="33">
      <c r="A33" s="336"/>
      <c r="B33" s="340" t="s">
        <v>700</v>
      </c>
      <c r="C33" s="336"/>
      <c r="D33" s="336"/>
      <c r="E33" s="336"/>
      <c r="F33" s="336"/>
      <c r="G33" s="336"/>
      <c r="H33" s="341"/>
    </row>
    <row r="34">
      <c r="A34" s="336"/>
      <c r="B34" s="340" t="s">
        <v>701</v>
      </c>
      <c r="C34" s="336"/>
      <c r="D34" s="336"/>
      <c r="E34" s="336"/>
      <c r="F34" s="336"/>
      <c r="G34" s="336"/>
      <c r="H34" s="341"/>
    </row>
    <row r="35">
      <c r="A35" s="336"/>
      <c r="B35" s="343"/>
      <c r="C35" s="336"/>
      <c r="D35" s="336"/>
      <c r="E35" s="336"/>
      <c r="F35" s="336"/>
      <c r="G35" s="336"/>
      <c r="H35" s="341"/>
    </row>
    <row r="36">
      <c r="A36" s="336"/>
      <c r="B36" s="342" t="s">
        <v>702</v>
      </c>
      <c r="C36" s="336"/>
      <c r="D36" s="336"/>
      <c r="E36" s="336"/>
      <c r="F36" s="336"/>
      <c r="G36" s="336"/>
      <c r="H36" s="341"/>
    </row>
    <row r="37">
      <c r="A37" s="336"/>
      <c r="B37" s="340" t="s">
        <v>703</v>
      </c>
      <c r="C37" s="336"/>
      <c r="D37" s="336"/>
      <c r="E37" s="336"/>
      <c r="F37" s="336"/>
      <c r="G37" s="336"/>
      <c r="H37" s="341"/>
    </row>
    <row r="38">
      <c r="A38" s="336"/>
      <c r="B38" s="340" t="s">
        <v>704</v>
      </c>
      <c r="C38" s="336"/>
      <c r="D38" s="336"/>
      <c r="E38" s="336"/>
      <c r="F38" s="336"/>
      <c r="G38" s="336"/>
      <c r="H38" s="341"/>
    </row>
    <row r="39">
      <c r="A39" s="336"/>
      <c r="B39" s="340" t="s">
        <v>705</v>
      </c>
      <c r="C39" s="336"/>
      <c r="D39" s="336"/>
      <c r="E39" s="336"/>
      <c r="F39" s="336"/>
      <c r="G39" s="336"/>
      <c r="H39" s="341"/>
    </row>
    <row r="40">
      <c r="A40" s="336"/>
      <c r="B40" s="340" t="s">
        <v>706</v>
      </c>
      <c r="C40" s="336"/>
      <c r="D40" s="336"/>
      <c r="E40" s="336"/>
      <c r="F40" s="336"/>
      <c r="G40" s="336"/>
      <c r="H40" s="341"/>
    </row>
    <row r="41">
      <c r="A41" s="336"/>
      <c r="B41" s="340" t="s">
        <v>707</v>
      </c>
      <c r="C41" s="336"/>
      <c r="D41" s="336"/>
      <c r="E41" s="336"/>
      <c r="F41" s="336"/>
      <c r="G41" s="336"/>
      <c r="H41" s="341"/>
    </row>
    <row r="42">
      <c r="A42" s="336"/>
      <c r="B42" s="340" t="s">
        <v>708</v>
      </c>
      <c r="C42" s="336"/>
      <c r="D42" s="336"/>
      <c r="E42" s="336"/>
      <c r="F42" s="336"/>
      <c r="G42" s="336"/>
      <c r="H42" s="341"/>
    </row>
    <row r="43">
      <c r="A43" s="336"/>
      <c r="B43" s="340" t="s">
        <v>709</v>
      </c>
      <c r="C43" s="336"/>
      <c r="D43" s="336"/>
      <c r="E43" s="336"/>
      <c r="F43" s="336"/>
      <c r="G43" s="336"/>
      <c r="H43" s="341"/>
    </row>
    <row r="44">
      <c r="A44" s="336"/>
      <c r="B44" s="340" t="s">
        <v>710</v>
      </c>
      <c r="C44" s="336"/>
      <c r="D44" s="336"/>
      <c r="E44" s="336"/>
      <c r="F44" s="336"/>
      <c r="G44" s="336"/>
      <c r="H44" s="341"/>
    </row>
    <row r="45">
      <c r="A45" s="336"/>
      <c r="B45" s="343"/>
      <c r="C45" s="336"/>
      <c r="D45" s="336"/>
      <c r="E45" s="336"/>
      <c r="F45" s="336"/>
      <c r="G45" s="336"/>
      <c r="H45" s="341"/>
    </row>
    <row r="46">
      <c r="A46" s="336"/>
      <c r="B46" s="342" t="s">
        <v>40</v>
      </c>
      <c r="C46" s="336"/>
      <c r="D46" s="336"/>
      <c r="E46" s="336"/>
      <c r="F46" s="336"/>
      <c r="G46" s="336"/>
      <c r="H46" s="341"/>
    </row>
    <row r="47">
      <c r="A47" s="336"/>
      <c r="B47" s="340" t="s">
        <v>711</v>
      </c>
      <c r="C47" s="336"/>
      <c r="D47" s="336"/>
      <c r="E47" s="336"/>
      <c r="F47" s="336"/>
      <c r="G47" s="336"/>
      <c r="H47" s="341"/>
    </row>
    <row r="48">
      <c r="A48" s="336"/>
      <c r="B48" s="343"/>
      <c r="C48" s="336"/>
      <c r="D48" s="336"/>
      <c r="E48" s="336"/>
      <c r="F48" s="336"/>
      <c r="G48" s="336"/>
      <c r="H48" s="341"/>
    </row>
    <row r="49">
      <c r="A49" s="336"/>
      <c r="B49" s="344"/>
      <c r="C49" s="345"/>
      <c r="D49" s="345"/>
      <c r="E49" s="345"/>
      <c r="F49" s="345"/>
      <c r="G49" s="345"/>
      <c r="H49" s="312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9.88"/>
    <col customWidth="1" min="3" max="8" width="8.63"/>
  </cols>
  <sheetData>
    <row r="1" ht="12.75" customHeight="1">
      <c r="A1" s="90" t="s">
        <v>0</v>
      </c>
      <c r="B1" s="91"/>
      <c r="C1" s="92" t="s">
        <v>91</v>
      </c>
      <c r="D1" s="93"/>
      <c r="E1" s="93"/>
      <c r="F1" s="93"/>
      <c r="G1" s="93"/>
      <c r="H1" s="94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95" t="s">
        <v>92</v>
      </c>
      <c r="B2" s="37"/>
      <c r="C2" s="96">
        <v>200.0</v>
      </c>
      <c r="D2" s="39"/>
      <c r="E2" s="37"/>
      <c r="F2" s="16"/>
      <c r="G2" s="16"/>
      <c r="H2" s="16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97" t="s">
        <v>4</v>
      </c>
      <c r="B3" s="98"/>
      <c r="C3" s="96">
        <v>2.0</v>
      </c>
      <c r="D3" s="37"/>
      <c r="E3" s="16"/>
      <c r="F3" s="16"/>
      <c r="G3" s="16"/>
      <c r="H3" s="1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99"/>
      <c r="B4" s="16"/>
      <c r="C4" s="16"/>
      <c r="D4" s="100" t="s">
        <v>5</v>
      </c>
      <c r="E4" s="101"/>
      <c r="F4" s="102"/>
      <c r="G4" s="100" t="s">
        <v>6</v>
      </c>
      <c r="H4" s="10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03"/>
      <c r="B5" s="104" t="s">
        <v>7</v>
      </c>
      <c r="C5" s="104" t="s">
        <v>8</v>
      </c>
      <c r="D5" s="105" t="s">
        <v>9</v>
      </c>
      <c r="E5" s="106" t="s">
        <v>10</v>
      </c>
      <c r="F5" s="104" t="s">
        <v>11</v>
      </c>
      <c r="G5" s="105" t="s">
        <v>12</v>
      </c>
      <c r="H5" s="105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07">
        <v>1.0</v>
      </c>
      <c r="B6" s="107" t="s">
        <v>94</v>
      </c>
      <c r="C6" s="107" t="s">
        <v>15</v>
      </c>
      <c r="D6" s="108">
        <f t="shared" ref="D6:D13" si="1">100*F6/(100-E6)</f>
        <v>0.02</v>
      </c>
      <c r="E6" s="109"/>
      <c r="F6" s="110">
        <v>0.02</v>
      </c>
      <c r="G6" s="108">
        <f t="shared" ref="G6:G14" si="2">D6*$C$3</f>
        <v>0.04</v>
      </c>
      <c r="H6" s="108">
        <f t="shared" ref="H6:H14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07">
        <v>2.0</v>
      </c>
      <c r="B7" s="107" t="s">
        <v>18</v>
      </c>
      <c r="C7" s="107" t="s">
        <v>15</v>
      </c>
      <c r="D7" s="108">
        <f t="shared" si="1"/>
        <v>0.0119047619</v>
      </c>
      <c r="E7" s="109">
        <v>16.0</v>
      </c>
      <c r="F7" s="110">
        <v>0.01</v>
      </c>
      <c r="G7" s="108">
        <f t="shared" si="2"/>
        <v>0.02380952381</v>
      </c>
      <c r="H7" s="108">
        <f t="shared" si="3"/>
        <v>0.02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07">
        <v>3.0</v>
      </c>
      <c r="B8" s="107" t="s">
        <v>17</v>
      </c>
      <c r="C8" s="107" t="s">
        <v>15</v>
      </c>
      <c r="D8" s="108">
        <f t="shared" si="1"/>
        <v>0.025</v>
      </c>
      <c r="E8" s="109">
        <v>20.0</v>
      </c>
      <c r="F8" s="110">
        <v>0.02</v>
      </c>
      <c r="G8" s="108">
        <f t="shared" si="2"/>
        <v>0.05</v>
      </c>
      <c r="H8" s="108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07">
        <v>4.0</v>
      </c>
      <c r="B9" s="16" t="s">
        <v>45</v>
      </c>
      <c r="C9" s="107" t="s">
        <v>15</v>
      </c>
      <c r="D9" s="108">
        <f t="shared" si="1"/>
        <v>0.02666666667</v>
      </c>
      <c r="E9" s="109">
        <v>25.0</v>
      </c>
      <c r="F9" s="110">
        <v>0.02</v>
      </c>
      <c r="G9" s="108">
        <f t="shared" si="2"/>
        <v>0.05333333333</v>
      </c>
      <c r="H9" s="108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07">
        <v>5.0</v>
      </c>
      <c r="B10" s="107" t="s">
        <v>14</v>
      </c>
      <c r="C10" s="107" t="s">
        <v>15</v>
      </c>
      <c r="D10" s="108">
        <f t="shared" si="1"/>
        <v>0.04375</v>
      </c>
      <c r="E10" s="109">
        <v>20.0</v>
      </c>
      <c r="F10" s="110">
        <v>0.035</v>
      </c>
      <c r="G10" s="108">
        <f t="shared" si="2"/>
        <v>0.0875</v>
      </c>
      <c r="H10" s="108">
        <f t="shared" si="3"/>
        <v>0.07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107">
        <v>6.0</v>
      </c>
      <c r="B11" s="107" t="s">
        <v>20</v>
      </c>
      <c r="C11" s="107" t="s">
        <v>21</v>
      </c>
      <c r="D11" s="108">
        <f t="shared" si="1"/>
        <v>0.001</v>
      </c>
      <c r="E11" s="109"/>
      <c r="F11" s="110">
        <v>0.001</v>
      </c>
      <c r="G11" s="108">
        <f t="shared" si="2"/>
        <v>0.002</v>
      </c>
      <c r="H11" s="108">
        <f t="shared" si="3"/>
        <v>0.002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107">
        <v>7.0</v>
      </c>
      <c r="B12" s="107" t="s">
        <v>95</v>
      </c>
      <c r="C12" s="107" t="s">
        <v>15</v>
      </c>
      <c r="D12" s="108">
        <f t="shared" si="1"/>
        <v>0.3</v>
      </c>
      <c r="E12" s="109"/>
      <c r="F12" s="110">
        <v>0.3</v>
      </c>
      <c r="G12" s="108">
        <f t="shared" si="2"/>
        <v>0.6</v>
      </c>
      <c r="H12" s="108">
        <f t="shared" si="3"/>
        <v>0.6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107">
        <v>9.0</v>
      </c>
      <c r="B13" s="107" t="s">
        <v>96</v>
      </c>
      <c r="C13" s="107" t="s">
        <v>15</v>
      </c>
      <c r="D13" s="108">
        <f t="shared" si="1"/>
        <v>0.001</v>
      </c>
      <c r="E13" s="109">
        <v>50.0</v>
      </c>
      <c r="F13" s="110">
        <v>5.0E-4</v>
      </c>
      <c r="G13" s="108">
        <f t="shared" si="2"/>
        <v>0.002</v>
      </c>
      <c r="H13" s="108">
        <f t="shared" si="3"/>
        <v>0.001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16"/>
      <c r="B14" s="107"/>
      <c r="C14" s="107" t="s">
        <v>15</v>
      </c>
      <c r="D14" s="111"/>
      <c r="E14" s="112"/>
      <c r="F14" s="113"/>
      <c r="G14" s="111">
        <f t="shared" si="2"/>
        <v>0</v>
      </c>
      <c r="H14" s="111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16"/>
      <c r="B15" s="114" t="s">
        <v>29</v>
      </c>
      <c r="C15" s="115"/>
      <c r="D15" s="116"/>
      <c r="E15" s="117"/>
      <c r="F15" s="118">
        <f>SUM(F6:F14)</f>
        <v>0.4065</v>
      </c>
      <c r="G15" s="119"/>
      <c r="H15" s="120">
        <f>SUM(H6:H14)</f>
        <v>0.813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121"/>
      <c r="B16" s="122"/>
      <c r="C16" s="123"/>
      <c r="D16" s="123"/>
      <c r="E16" s="123"/>
      <c r="F16" s="123"/>
      <c r="G16" s="124"/>
      <c r="H16" s="121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121"/>
      <c r="B17" s="125" t="s">
        <v>56</v>
      </c>
      <c r="C17" s="126"/>
      <c r="D17" s="126"/>
      <c r="E17" s="126"/>
      <c r="F17" s="126"/>
      <c r="G17" s="123"/>
      <c r="H17" s="127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121"/>
      <c r="B18" s="128" t="s">
        <v>97</v>
      </c>
      <c r="C18" s="121"/>
      <c r="D18" s="121"/>
      <c r="E18" s="121"/>
      <c r="F18" s="121"/>
      <c r="G18" s="29"/>
      <c r="H18" s="129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121"/>
      <c r="B19" s="128" t="s">
        <v>98</v>
      </c>
      <c r="C19" s="121"/>
      <c r="D19" s="121"/>
      <c r="E19" s="121"/>
      <c r="F19" s="121"/>
      <c r="G19" s="29"/>
      <c r="H19" s="129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121"/>
      <c r="B20" s="128" t="s">
        <v>99</v>
      </c>
      <c r="C20" s="29"/>
      <c r="D20" s="29"/>
      <c r="E20" s="29"/>
      <c r="F20" s="29"/>
      <c r="G20" s="29"/>
      <c r="H20" s="129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5"/>
      <c r="B21" s="130"/>
      <c r="C21" s="5"/>
      <c r="D21" s="5"/>
      <c r="E21" s="5"/>
      <c r="F21" s="5"/>
      <c r="G21" s="5"/>
      <c r="H21" s="131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5"/>
      <c r="B22" s="132" t="s">
        <v>34</v>
      </c>
      <c r="C22" s="5"/>
      <c r="D22" s="5"/>
      <c r="E22" s="5"/>
      <c r="F22" s="5"/>
      <c r="G22" s="5"/>
      <c r="H22" s="131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5"/>
      <c r="B23" s="133" t="s">
        <v>100</v>
      </c>
      <c r="C23" s="5"/>
      <c r="D23" s="5"/>
      <c r="E23" s="5"/>
      <c r="F23" s="5"/>
      <c r="G23" s="5"/>
      <c r="H23" s="131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5"/>
      <c r="B24" s="133" t="s">
        <v>101</v>
      </c>
      <c r="C24" s="5"/>
      <c r="D24" s="5"/>
      <c r="E24" s="5"/>
      <c r="F24" s="5"/>
      <c r="G24" s="5"/>
      <c r="H24" s="13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5"/>
      <c r="B25" s="133" t="s">
        <v>102</v>
      </c>
      <c r="C25" s="5"/>
      <c r="D25" s="5"/>
      <c r="E25" s="5"/>
      <c r="F25" s="5"/>
      <c r="G25" s="5"/>
      <c r="H25" s="13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5"/>
      <c r="B26" s="133" t="s">
        <v>103</v>
      </c>
      <c r="C26" s="5"/>
      <c r="D26" s="5"/>
      <c r="E26" s="5"/>
      <c r="F26" s="5"/>
      <c r="G26" s="5"/>
      <c r="H26" s="13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133" t="s">
        <v>104</v>
      </c>
      <c r="C27" s="5"/>
      <c r="D27" s="5"/>
      <c r="E27" s="5"/>
      <c r="F27" s="5"/>
      <c r="G27" s="5"/>
      <c r="H27" s="13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130"/>
      <c r="C28" s="5"/>
      <c r="D28" s="5"/>
      <c r="E28" s="5"/>
      <c r="F28" s="5"/>
      <c r="G28" s="5"/>
      <c r="H28" s="131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134" t="s">
        <v>40</v>
      </c>
      <c r="C29" s="5"/>
      <c r="D29" s="5"/>
      <c r="E29" s="5"/>
      <c r="F29" s="5"/>
      <c r="G29" s="5"/>
      <c r="H29" s="13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128" t="s">
        <v>105</v>
      </c>
      <c r="C30" s="5"/>
      <c r="D30" s="5"/>
      <c r="E30" s="5"/>
      <c r="F30" s="5"/>
      <c r="G30" s="5"/>
      <c r="H30" s="13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130"/>
      <c r="C31" s="5"/>
      <c r="D31" s="5"/>
      <c r="E31" s="5"/>
      <c r="F31" s="5"/>
      <c r="G31" s="5"/>
      <c r="H31" s="13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66"/>
      <c r="C32" s="67"/>
      <c r="D32" s="67"/>
      <c r="E32" s="67"/>
      <c r="F32" s="67"/>
      <c r="G32" s="67"/>
      <c r="H32" s="68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7.38"/>
    <col customWidth="1" min="3" max="3" width="7.88"/>
    <col customWidth="1" min="4" max="4" width="7.63"/>
    <col customWidth="1" min="5" max="5" width="7.13"/>
    <col customWidth="1" min="6" max="6" width="6.88"/>
    <col customWidth="1" min="7" max="7" width="8.38"/>
    <col customWidth="1" min="8" max="8" width="8.25"/>
  </cols>
  <sheetData>
    <row r="1" ht="15.75" customHeight="1">
      <c r="A1" s="1" t="s">
        <v>0</v>
      </c>
      <c r="B1" s="2"/>
      <c r="C1" s="3" t="s">
        <v>106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6" t="s">
        <v>2</v>
      </c>
      <c r="B2" s="7"/>
      <c r="C2" s="8">
        <v>250.0</v>
      </c>
      <c r="D2" s="9"/>
      <c r="E2" s="7"/>
      <c r="F2" s="10"/>
      <c r="G2" s="10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2"/>
      <c r="B4" s="10"/>
      <c r="C4" s="10"/>
      <c r="D4" s="135" t="s">
        <v>5</v>
      </c>
      <c r="E4" s="9"/>
      <c r="F4" s="7"/>
      <c r="G4" s="11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2"/>
      <c r="B5" s="13" t="s">
        <v>7</v>
      </c>
      <c r="C5" s="13" t="s">
        <v>8</v>
      </c>
      <c r="D5" s="136" t="s">
        <v>9</v>
      </c>
      <c r="E5" s="15" t="s">
        <v>10</v>
      </c>
      <c r="F5" s="13" t="s">
        <v>11</v>
      </c>
      <c r="G5" s="14" t="s">
        <v>12</v>
      </c>
      <c r="H5" s="14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2"/>
      <c r="B6" s="137" t="s">
        <v>107</v>
      </c>
      <c r="C6" s="10"/>
      <c r="D6" s="138"/>
      <c r="E6" s="24"/>
      <c r="F6" s="25"/>
      <c r="G6" s="138"/>
      <c r="H6" s="138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">
        <v>1.0</v>
      </c>
      <c r="B7" s="10" t="s">
        <v>108</v>
      </c>
      <c r="C7" s="10" t="s">
        <v>15</v>
      </c>
      <c r="D7" s="138">
        <f t="shared" ref="D7:D12" si="1">100*F7/(100-E7)</f>
        <v>0.1</v>
      </c>
      <c r="E7" s="20">
        <v>50.0</v>
      </c>
      <c r="F7" s="21">
        <v>0.05</v>
      </c>
      <c r="G7" s="138">
        <f t="shared" ref="G7:G12" si="2">D7*$C$3</f>
        <v>0.2</v>
      </c>
      <c r="H7" s="138">
        <f t="shared" ref="H7:H12" si="3">F7*$C$3</f>
        <v>0.1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">
        <v>2.0</v>
      </c>
      <c r="B8" s="10" t="s">
        <v>109</v>
      </c>
      <c r="C8" s="10" t="s">
        <v>21</v>
      </c>
      <c r="D8" s="138">
        <f t="shared" si="1"/>
        <v>0.25</v>
      </c>
      <c r="E8" s="24"/>
      <c r="F8" s="21">
        <v>0.25</v>
      </c>
      <c r="G8" s="138">
        <f t="shared" si="2"/>
        <v>0.5</v>
      </c>
      <c r="H8" s="138">
        <f t="shared" si="3"/>
        <v>0.5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">
        <v>3.0</v>
      </c>
      <c r="B9" s="10" t="s">
        <v>17</v>
      </c>
      <c r="C9" s="10" t="s">
        <v>15</v>
      </c>
      <c r="D9" s="138">
        <f t="shared" si="1"/>
        <v>0.025</v>
      </c>
      <c r="E9" s="20">
        <v>20.0</v>
      </c>
      <c r="F9" s="21">
        <v>0.02</v>
      </c>
      <c r="G9" s="138">
        <f t="shared" si="2"/>
        <v>0.05</v>
      </c>
      <c r="H9" s="138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">
        <v>4.0</v>
      </c>
      <c r="B10" s="10" t="s">
        <v>18</v>
      </c>
      <c r="C10" s="10" t="s">
        <v>15</v>
      </c>
      <c r="D10" s="138">
        <f t="shared" si="1"/>
        <v>0.02380952381</v>
      </c>
      <c r="E10" s="20">
        <v>16.0</v>
      </c>
      <c r="F10" s="21">
        <v>0.02</v>
      </c>
      <c r="G10" s="138">
        <f t="shared" si="2"/>
        <v>0.04761904762</v>
      </c>
      <c r="H10" s="138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">
        <v>5.0</v>
      </c>
      <c r="B11" s="10" t="s">
        <v>110</v>
      </c>
      <c r="C11" s="10" t="s">
        <v>15</v>
      </c>
      <c r="D11" s="138">
        <f t="shared" si="1"/>
        <v>0</v>
      </c>
      <c r="E11" s="24"/>
      <c r="F11" s="21">
        <v>0.0</v>
      </c>
      <c r="G11" s="138">
        <f t="shared" si="2"/>
        <v>0</v>
      </c>
      <c r="H11" s="138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">
        <v>6.0</v>
      </c>
      <c r="B12" s="10" t="s">
        <v>111</v>
      </c>
      <c r="C12" s="10" t="s">
        <v>15</v>
      </c>
      <c r="D12" s="138">
        <f t="shared" si="1"/>
        <v>0</v>
      </c>
      <c r="E12" s="24"/>
      <c r="F12" s="21">
        <v>0.0</v>
      </c>
      <c r="G12" s="138">
        <f t="shared" si="2"/>
        <v>0</v>
      </c>
      <c r="H12" s="138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2"/>
      <c r="B13" s="10"/>
      <c r="C13" s="10"/>
      <c r="D13" s="138"/>
      <c r="E13" s="24"/>
      <c r="F13" s="25"/>
      <c r="G13" s="138"/>
      <c r="H13" s="138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2"/>
      <c r="B14" s="137" t="s">
        <v>106</v>
      </c>
      <c r="C14" s="10"/>
      <c r="D14" s="138"/>
      <c r="E14" s="24"/>
      <c r="F14" s="25"/>
      <c r="G14" s="138"/>
      <c r="H14" s="138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27.0" customHeight="1">
      <c r="A15" s="12">
        <v>1.0</v>
      </c>
      <c r="B15" s="139" t="s">
        <v>112</v>
      </c>
      <c r="C15" s="10" t="s">
        <v>15</v>
      </c>
      <c r="D15" s="138">
        <f t="shared" ref="D15:D28" si="4">100*F15/(100-E15)</f>
        <v>0.006</v>
      </c>
      <c r="E15" s="20"/>
      <c r="F15" s="21">
        <v>0.006</v>
      </c>
      <c r="G15" s="138">
        <f t="shared" ref="G15:G28" si="5">D15*$C$3</f>
        <v>0.012</v>
      </c>
      <c r="H15" s="138">
        <f t="shared" ref="H15:H28" si="6">F15*$C$3</f>
        <v>0.012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2">
        <v>2.0</v>
      </c>
      <c r="B16" s="23" t="s">
        <v>113</v>
      </c>
      <c r="C16" s="10" t="s">
        <v>15</v>
      </c>
      <c r="D16" s="138">
        <f t="shared" si="4"/>
        <v>0.02352941176</v>
      </c>
      <c r="E16" s="20">
        <v>15.0</v>
      </c>
      <c r="F16" s="21">
        <v>0.02</v>
      </c>
      <c r="G16" s="138">
        <f t="shared" si="5"/>
        <v>0.04705882353</v>
      </c>
      <c r="H16" s="138">
        <f t="shared" si="6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2">
        <v>3.0</v>
      </c>
      <c r="B17" s="10" t="s">
        <v>114</v>
      </c>
      <c r="C17" s="10" t="s">
        <v>15</v>
      </c>
      <c r="D17" s="138">
        <f t="shared" si="4"/>
        <v>0.003333333333</v>
      </c>
      <c r="E17" s="20">
        <v>10.0</v>
      </c>
      <c r="F17" s="21">
        <v>0.003</v>
      </c>
      <c r="G17" s="138">
        <f t="shared" si="5"/>
        <v>0.006666666667</v>
      </c>
      <c r="H17" s="138">
        <f t="shared" si="6"/>
        <v>0.006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2">
        <v>4.0</v>
      </c>
      <c r="B18" s="23" t="s">
        <v>115</v>
      </c>
      <c r="C18" s="10" t="s">
        <v>15</v>
      </c>
      <c r="D18" s="138">
        <f t="shared" si="4"/>
        <v>0.0025</v>
      </c>
      <c r="E18" s="20">
        <v>20.0</v>
      </c>
      <c r="F18" s="21">
        <v>0.002</v>
      </c>
      <c r="G18" s="138">
        <f t="shared" si="5"/>
        <v>0.005</v>
      </c>
      <c r="H18" s="138">
        <f t="shared" si="6"/>
        <v>0.004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8.0" customHeight="1">
      <c r="A19" s="12">
        <v>5.0</v>
      </c>
      <c r="B19" s="23" t="s">
        <v>116</v>
      </c>
      <c r="C19" s="10" t="s">
        <v>15</v>
      </c>
      <c r="D19" s="138">
        <f t="shared" si="4"/>
        <v>0.00625</v>
      </c>
      <c r="E19" s="24">
        <v>20.0</v>
      </c>
      <c r="F19" s="21">
        <v>0.005</v>
      </c>
      <c r="G19" s="138">
        <f t="shared" si="5"/>
        <v>0.0125</v>
      </c>
      <c r="H19" s="138">
        <f t="shared" si="6"/>
        <v>0.01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8.0" customHeight="1">
      <c r="A20" s="12">
        <v>6.0</v>
      </c>
      <c r="B20" s="23" t="s">
        <v>117</v>
      </c>
      <c r="C20" s="10" t="s">
        <v>53</v>
      </c>
      <c r="D20" s="138">
        <f t="shared" si="4"/>
        <v>0.01578947368</v>
      </c>
      <c r="E20" s="24">
        <v>5.0</v>
      </c>
      <c r="F20" s="21">
        <v>0.015</v>
      </c>
      <c r="G20" s="138">
        <f t="shared" si="5"/>
        <v>0.03157894737</v>
      </c>
      <c r="H20" s="138">
        <f t="shared" si="6"/>
        <v>0.03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8.0" customHeight="1">
      <c r="A21" s="12">
        <v>7.0</v>
      </c>
      <c r="B21" s="23" t="s">
        <v>118</v>
      </c>
      <c r="C21" s="10" t="s">
        <v>15</v>
      </c>
      <c r="D21" s="138">
        <f t="shared" si="4"/>
        <v>0.0119047619</v>
      </c>
      <c r="E21" s="24">
        <v>58.0</v>
      </c>
      <c r="F21" s="21">
        <v>0.005</v>
      </c>
      <c r="G21" s="138">
        <f t="shared" si="5"/>
        <v>0.02380952381</v>
      </c>
      <c r="H21" s="138">
        <f t="shared" si="6"/>
        <v>0.01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2">
        <v>8.0</v>
      </c>
      <c r="B22" s="10" t="s">
        <v>119</v>
      </c>
      <c r="C22" s="10" t="s">
        <v>21</v>
      </c>
      <c r="D22" s="138">
        <f t="shared" si="4"/>
        <v>0.18</v>
      </c>
      <c r="E22" s="24"/>
      <c r="F22" s="21">
        <v>0.18</v>
      </c>
      <c r="G22" s="138">
        <f t="shared" si="5"/>
        <v>0.36</v>
      </c>
      <c r="H22" s="138">
        <f t="shared" si="6"/>
        <v>0.36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12">
        <v>9.0</v>
      </c>
      <c r="B23" s="10" t="s">
        <v>120</v>
      </c>
      <c r="C23" s="10" t="s">
        <v>15</v>
      </c>
      <c r="D23" s="138">
        <f t="shared" si="4"/>
        <v>0.03</v>
      </c>
      <c r="E23" s="24"/>
      <c r="F23" s="21">
        <v>0.03</v>
      </c>
      <c r="G23" s="138">
        <f t="shared" si="5"/>
        <v>0.06</v>
      </c>
      <c r="H23" s="138">
        <f t="shared" si="6"/>
        <v>0.06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12">
        <v>10.0</v>
      </c>
      <c r="B24" s="10" t="s">
        <v>121</v>
      </c>
      <c r="C24" s="10" t="s">
        <v>21</v>
      </c>
      <c r="D24" s="138">
        <f t="shared" si="4"/>
        <v>0.03</v>
      </c>
      <c r="E24" s="24"/>
      <c r="F24" s="21">
        <v>0.03</v>
      </c>
      <c r="G24" s="138">
        <f t="shared" si="5"/>
        <v>0.06</v>
      </c>
      <c r="H24" s="138">
        <f t="shared" si="6"/>
        <v>0.06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12">
        <v>11.0</v>
      </c>
      <c r="B25" s="10" t="s">
        <v>122</v>
      </c>
      <c r="C25" s="10" t="s">
        <v>15</v>
      </c>
      <c r="D25" s="138">
        <f t="shared" si="4"/>
        <v>0.003333333333</v>
      </c>
      <c r="E25" s="24">
        <v>10.0</v>
      </c>
      <c r="F25" s="21">
        <v>0.003</v>
      </c>
      <c r="G25" s="138">
        <f t="shared" si="5"/>
        <v>0.006666666667</v>
      </c>
      <c r="H25" s="138">
        <f t="shared" si="6"/>
        <v>0.006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12">
        <v>12.0</v>
      </c>
      <c r="B26" s="10" t="s">
        <v>20</v>
      </c>
      <c r="C26" s="10" t="s">
        <v>15</v>
      </c>
      <c r="D26" s="138">
        <f t="shared" si="4"/>
        <v>0.0025</v>
      </c>
      <c r="E26" s="24"/>
      <c r="F26" s="21">
        <v>0.0025</v>
      </c>
      <c r="G26" s="138">
        <f t="shared" si="5"/>
        <v>0.005</v>
      </c>
      <c r="H26" s="138">
        <f t="shared" si="6"/>
        <v>0.005</v>
      </c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12">
        <v>13.0</v>
      </c>
      <c r="B27" s="10" t="s">
        <v>123</v>
      </c>
      <c r="C27" s="10" t="s">
        <v>15</v>
      </c>
      <c r="D27" s="138">
        <f t="shared" si="4"/>
        <v>0.0025</v>
      </c>
      <c r="E27" s="24"/>
      <c r="F27" s="21">
        <v>0.0025</v>
      </c>
      <c r="G27" s="138">
        <f t="shared" si="5"/>
        <v>0.005</v>
      </c>
      <c r="H27" s="138">
        <f t="shared" si="6"/>
        <v>0.005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12">
        <v>14.0</v>
      </c>
      <c r="B28" s="10" t="s">
        <v>23</v>
      </c>
      <c r="C28" s="10" t="s">
        <v>15</v>
      </c>
      <c r="D28" s="138">
        <f t="shared" si="4"/>
        <v>0</v>
      </c>
      <c r="E28" s="24"/>
      <c r="F28" s="21">
        <v>0.0</v>
      </c>
      <c r="G28" s="138">
        <f t="shared" si="5"/>
        <v>0</v>
      </c>
      <c r="H28" s="138">
        <f t="shared" si="6"/>
        <v>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12"/>
      <c r="B29" s="74" t="s">
        <v>26</v>
      </c>
      <c r="C29" s="10"/>
      <c r="D29" s="138"/>
      <c r="E29" s="25"/>
      <c r="F29" s="25"/>
      <c r="G29" s="138"/>
      <c r="H29" s="138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17">
        <v>1.0</v>
      </c>
      <c r="B30" s="140" t="s">
        <v>124</v>
      </c>
      <c r="C30" s="10" t="s">
        <v>15</v>
      </c>
      <c r="D30" s="138">
        <f>100*F30/(100-E30)</f>
        <v>0.001351351351</v>
      </c>
      <c r="E30" s="20">
        <v>26.0</v>
      </c>
      <c r="F30" s="21">
        <v>0.001</v>
      </c>
      <c r="G30" s="138">
        <f>D30*$C$3</f>
        <v>0.002702702703</v>
      </c>
      <c r="H30" s="138">
        <f>F30*$C$3</f>
        <v>0.002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12"/>
      <c r="B31" s="15" t="s">
        <v>29</v>
      </c>
      <c r="C31" s="10"/>
      <c r="D31" s="10"/>
      <c r="E31" s="10"/>
      <c r="F31" s="138">
        <f>SUM(F7:F30)</f>
        <v>0.645</v>
      </c>
      <c r="G31" s="10"/>
      <c r="H31" s="138">
        <f>SUM(H7:H30)</f>
        <v>1.29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6"/>
      <c r="B32" s="26"/>
      <c r="C32" s="26"/>
      <c r="D32" s="26"/>
      <c r="E32" s="26"/>
      <c r="F32" s="26"/>
      <c r="G32" s="26"/>
      <c r="H32" s="2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7"/>
      <c r="B33" s="28" t="s">
        <v>30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7"/>
      <c r="B34" s="16" t="s">
        <v>125</v>
      </c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7"/>
      <c r="B35" s="16" t="s">
        <v>126</v>
      </c>
      <c r="C35" s="29"/>
      <c r="D35" s="29"/>
      <c r="E35" s="29"/>
      <c r="F35" s="29"/>
      <c r="G35" s="29"/>
      <c r="H35" s="3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27"/>
      <c r="B36" s="141" t="s">
        <v>127</v>
      </c>
      <c r="C36" s="29"/>
      <c r="D36" s="29"/>
      <c r="E36" s="29"/>
      <c r="F36" s="29"/>
      <c r="G36" s="29"/>
      <c r="H36" s="3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27"/>
      <c r="B37" s="141" t="s">
        <v>128</v>
      </c>
      <c r="C37" s="29"/>
      <c r="D37" s="29"/>
      <c r="E37" s="29"/>
      <c r="F37" s="29"/>
      <c r="G37" s="29"/>
      <c r="H37" s="30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27"/>
      <c r="B38" s="22" t="s">
        <v>129</v>
      </c>
      <c r="H38" s="3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27"/>
      <c r="B39" s="32" t="s">
        <v>34</v>
      </c>
      <c r="C39" s="29"/>
      <c r="D39" s="29"/>
      <c r="E39" s="29"/>
      <c r="F39" s="29"/>
      <c r="G39" s="29"/>
      <c r="H39" s="30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27"/>
      <c r="B40" s="16" t="s">
        <v>130</v>
      </c>
      <c r="C40" s="29"/>
      <c r="D40" s="29"/>
      <c r="E40" s="29"/>
      <c r="F40" s="29"/>
      <c r="G40" s="29"/>
      <c r="H40" s="3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27"/>
      <c r="B41" s="16" t="s">
        <v>131</v>
      </c>
      <c r="C41" s="29"/>
      <c r="D41" s="29"/>
      <c r="E41" s="29"/>
      <c r="F41" s="29"/>
      <c r="G41" s="29"/>
      <c r="H41" s="3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27"/>
      <c r="B42" s="16" t="s">
        <v>132</v>
      </c>
      <c r="C42" s="29"/>
      <c r="D42" s="29"/>
      <c r="E42" s="29"/>
      <c r="F42" s="29"/>
      <c r="G42" s="29"/>
      <c r="H42" s="30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27"/>
      <c r="B43" s="16" t="s">
        <v>133</v>
      </c>
      <c r="C43" s="29"/>
      <c r="D43" s="29"/>
      <c r="E43" s="29"/>
      <c r="F43" s="29"/>
      <c r="G43" s="29"/>
      <c r="H43" s="30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27"/>
      <c r="B44" s="16" t="s">
        <v>134</v>
      </c>
      <c r="C44" s="29"/>
      <c r="D44" s="29"/>
      <c r="E44" s="29"/>
      <c r="F44" s="29"/>
      <c r="G44" s="29"/>
      <c r="H44" s="30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27"/>
      <c r="B45" s="16" t="s">
        <v>135</v>
      </c>
      <c r="C45" s="29"/>
      <c r="D45" s="29"/>
      <c r="E45" s="29"/>
      <c r="F45" s="29"/>
      <c r="G45" s="29"/>
      <c r="H45" s="30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27"/>
      <c r="B46" s="33" t="s">
        <v>40</v>
      </c>
      <c r="C46" s="29"/>
      <c r="D46" s="29"/>
      <c r="E46" s="29"/>
      <c r="F46" s="29"/>
      <c r="G46" s="29"/>
      <c r="H46" s="30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34"/>
      <c r="B47" s="35" t="s">
        <v>136</v>
      </c>
      <c r="C47" s="35"/>
      <c r="D47" s="26"/>
      <c r="E47" s="35"/>
      <c r="F47" s="35"/>
      <c r="G47" s="35"/>
      <c r="H47" s="10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29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29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29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29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29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29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29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29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29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29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29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29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29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29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29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29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29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29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29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29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29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29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29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29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29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29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29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29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29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29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29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29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29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29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29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29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29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29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29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29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29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29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29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29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29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29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29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29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29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29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29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29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29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29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29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29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29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29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29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29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29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29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29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29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29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29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29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29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29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29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29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29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29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29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29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29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29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29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29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29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29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29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29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29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29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29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29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29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29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29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29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29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29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29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29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29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29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29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29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29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29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29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29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29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29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29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29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29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29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29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29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29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29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29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29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29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29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29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29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29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29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29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29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29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29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29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29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29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29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29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29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29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29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29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29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29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29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29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29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29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29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29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29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29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29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29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29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29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29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29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29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29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29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29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29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29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29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29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29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29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29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29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29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29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29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29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29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29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29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29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29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29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29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29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29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29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29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29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29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29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29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29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29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29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29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29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29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29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29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29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29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29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29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29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29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29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29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29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29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29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D4:F4"/>
    <mergeCell ref="B38:G38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17.75"/>
    <col customWidth="1" min="3" max="3" width="7.38"/>
    <col customWidth="1" min="4" max="4" width="8.63"/>
    <col customWidth="1" min="5" max="5" width="7.63"/>
    <col customWidth="1" min="6" max="6" width="9.25"/>
    <col customWidth="1" min="7" max="7" width="9.75"/>
    <col customWidth="1" min="8" max="8" width="9.13"/>
  </cols>
  <sheetData>
    <row r="1" ht="15.75" customHeight="1">
      <c r="A1" s="142" t="s">
        <v>0</v>
      </c>
      <c r="B1" s="2"/>
      <c r="C1" s="143" t="s">
        <v>137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44" t="s">
        <v>92</v>
      </c>
      <c r="B2" s="7"/>
      <c r="C2" s="145" t="s">
        <v>138</v>
      </c>
      <c r="D2" s="9"/>
      <c r="E2" s="7"/>
      <c r="F2" s="89"/>
      <c r="G2" s="89"/>
      <c r="H2" s="89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6" t="s">
        <v>4</v>
      </c>
      <c r="B3" s="7"/>
      <c r="C3" s="146">
        <v>2.0</v>
      </c>
      <c r="D3" s="7"/>
      <c r="E3" s="70"/>
      <c r="F3" s="70"/>
      <c r="G3" s="70"/>
      <c r="H3" s="70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71"/>
      <c r="B4" s="70"/>
      <c r="C4" s="70"/>
      <c r="D4" s="146" t="s">
        <v>5</v>
      </c>
      <c r="E4" s="9"/>
      <c r="F4" s="7"/>
      <c r="G4" s="146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71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71"/>
      <c r="B6" s="148" t="s">
        <v>139</v>
      </c>
      <c r="C6" s="70"/>
      <c r="D6" s="80">
        <f t="shared" ref="D6:D13" si="1">100*F6/(100-E6)</f>
        <v>0</v>
      </c>
      <c r="E6" s="76"/>
      <c r="F6" s="75"/>
      <c r="G6" s="149"/>
      <c r="H6" s="149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50">
        <v>1.0</v>
      </c>
      <c r="B7" s="151" t="s">
        <v>140</v>
      </c>
      <c r="C7" s="18" t="s">
        <v>15</v>
      </c>
      <c r="D7" s="80">
        <f t="shared" si="1"/>
        <v>0.05</v>
      </c>
      <c r="E7" s="76"/>
      <c r="F7" s="21">
        <v>0.05</v>
      </c>
      <c r="G7" s="80">
        <f t="shared" ref="G7:G13" si="2">D7*$C$3</f>
        <v>0.1</v>
      </c>
      <c r="H7" s="80">
        <f t="shared" ref="H7:H13" si="3">F7*$C$3</f>
        <v>0.1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50">
        <v>2.0</v>
      </c>
      <c r="B8" s="151" t="s">
        <v>141</v>
      </c>
      <c r="C8" s="18" t="s">
        <v>21</v>
      </c>
      <c r="D8" s="80">
        <f t="shared" si="1"/>
        <v>0.35</v>
      </c>
      <c r="E8" s="76"/>
      <c r="F8" s="21">
        <v>0.35</v>
      </c>
      <c r="G8" s="80">
        <f t="shared" si="2"/>
        <v>0.7</v>
      </c>
      <c r="H8" s="80">
        <f t="shared" si="3"/>
        <v>0.7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50">
        <v>3.0</v>
      </c>
      <c r="B9" s="152" t="s">
        <v>17</v>
      </c>
      <c r="C9" s="18" t="s">
        <v>15</v>
      </c>
      <c r="D9" s="80">
        <f t="shared" si="1"/>
        <v>0.025</v>
      </c>
      <c r="E9" s="72">
        <v>20.0</v>
      </c>
      <c r="F9" s="21">
        <v>0.02</v>
      </c>
      <c r="G9" s="80">
        <f t="shared" si="2"/>
        <v>0.05</v>
      </c>
      <c r="H9" s="80">
        <f t="shared" si="3"/>
        <v>0.04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50">
        <v>4.0</v>
      </c>
      <c r="B10" s="107" t="s">
        <v>18</v>
      </c>
      <c r="C10" s="18" t="s">
        <v>15</v>
      </c>
      <c r="D10" s="80">
        <f t="shared" si="1"/>
        <v>0.02380952381</v>
      </c>
      <c r="E10" s="72">
        <v>16.0</v>
      </c>
      <c r="F10" s="21">
        <v>0.02</v>
      </c>
      <c r="G10" s="80">
        <f t="shared" si="2"/>
        <v>0.04761904762</v>
      </c>
      <c r="H10" s="80">
        <f t="shared" si="3"/>
        <v>0.04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50">
        <v>5.0</v>
      </c>
      <c r="B11" s="152" t="s">
        <v>23</v>
      </c>
      <c r="C11" s="18" t="s">
        <v>15</v>
      </c>
      <c r="D11" s="80">
        <f t="shared" si="1"/>
        <v>0</v>
      </c>
      <c r="E11" s="76"/>
      <c r="F11" s="21">
        <v>0.0</v>
      </c>
      <c r="G11" s="80">
        <f t="shared" si="2"/>
        <v>0</v>
      </c>
      <c r="H11" s="80">
        <f t="shared" si="3"/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50">
        <v>6.0</v>
      </c>
      <c r="B12" s="107" t="s">
        <v>142</v>
      </c>
      <c r="C12" s="18" t="s">
        <v>15</v>
      </c>
      <c r="D12" s="80">
        <f t="shared" si="1"/>
        <v>0</v>
      </c>
      <c r="E12" s="76"/>
      <c r="F12" s="21">
        <v>0.0</v>
      </c>
      <c r="G12" s="80">
        <f t="shared" si="2"/>
        <v>0</v>
      </c>
      <c r="H12" s="80">
        <f t="shared" si="3"/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50">
        <v>7.0</v>
      </c>
      <c r="B13" s="18" t="s">
        <v>110</v>
      </c>
      <c r="C13" s="18" t="s">
        <v>15</v>
      </c>
      <c r="D13" s="80">
        <f t="shared" si="1"/>
        <v>0</v>
      </c>
      <c r="E13" s="76"/>
      <c r="F13" s="21">
        <v>0.0</v>
      </c>
      <c r="G13" s="80">
        <f t="shared" si="2"/>
        <v>0</v>
      </c>
      <c r="H13" s="80">
        <f t="shared" si="3"/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71"/>
      <c r="B14" s="74" t="s">
        <v>137</v>
      </c>
      <c r="C14" s="70"/>
      <c r="D14" s="149"/>
      <c r="E14" s="76"/>
      <c r="F14" s="75"/>
      <c r="G14" s="149"/>
      <c r="H14" s="149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50">
        <v>1.0</v>
      </c>
      <c r="B15" s="18" t="s">
        <v>107</v>
      </c>
      <c r="C15" s="18" t="s">
        <v>21</v>
      </c>
      <c r="D15" s="80">
        <f t="shared" ref="D15:D20" si="4">100*F15/(100-E15)</f>
        <v>0.2</v>
      </c>
      <c r="E15" s="76"/>
      <c r="F15" s="21">
        <v>0.2</v>
      </c>
      <c r="G15" s="80">
        <f t="shared" ref="G15:G20" si="5">D15*$C$3</f>
        <v>0.4</v>
      </c>
      <c r="H15" s="80">
        <f t="shared" ref="H15:H20" si="6">F15*$C$3</f>
        <v>0.4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50">
        <v>2.0</v>
      </c>
      <c r="B16" s="107" t="s">
        <v>17</v>
      </c>
      <c r="C16" s="18" t="s">
        <v>15</v>
      </c>
      <c r="D16" s="80">
        <f t="shared" si="4"/>
        <v>0.025</v>
      </c>
      <c r="E16" s="109">
        <v>20.0</v>
      </c>
      <c r="F16" s="153">
        <v>0.02</v>
      </c>
      <c r="G16" s="80">
        <f t="shared" si="5"/>
        <v>0.05</v>
      </c>
      <c r="H16" s="80">
        <f t="shared" si="6"/>
        <v>0.04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50">
        <v>3.0</v>
      </c>
      <c r="B17" s="151" t="s">
        <v>18</v>
      </c>
      <c r="C17" s="18" t="s">
        <v>15</v>
      </c>
      <c r="D17" s="80">
        <f t="shared" si="4"/>
        <v>0.01666666667</v>
      </c>
      <c r="E17" s="112">
        <v>16.0</v>
      </c>
      <c r="F17" s="154">
        <v>0.014</v>
      </c>
      <c r="G17" s="80">
        <f t="shared" si="5"/>
        <v>0.03333333333</v>
      </c>
      <c r="H17" s="80">
        <f t="shared" si="6"/>
        <v>0.028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50">
        <v>4.0</v>
      </c>
      <c r="B18" s="151" t="s">
        <v>20</v>
      </c>
      <c r="C18" s="18" t="s">
        <v>21</v>
      </c>
      <c r="D18" s="80">
        <f t="shared" si="4"/>
        <v>0.003</v>
      </c>
      <c r="E18" s="155"/>
      <c r="F18" s="154">
        <v>0.003</v>
      </c>
      <c r="G18" s="80">
        <f t="shared" si="5"/>
        <v>0.006</v>
      </c>
      <c r="H18" s="80">
        <f t="shared" si="6"/>
        <v>0.006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50">
        <v>5.0</v>
      </c>
      <c r="B19" s="151" t="s">
        <v>143</v>
      </c>
      <c r="C19" s="18" t="s">
        <v>15</v>
      </c>
      <c r="D19" s="80">
        <f t="shared" si="4"/>
        <v>0.008</v>
      </c>
      <c r="E19" s="155"/>
      <c r="F19" s="154">
        <v>0.008</v>
      </c>
      <c r="G19" s="80">
        <f t="shared" si="5"/>
        <v>0.016</v>
      </c>
      <c r="H19" s="80">
        <f t="shared" si="6"/>
        <v>0.016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50">
        <v>6.0</v>
      </c>
      <c r="B20" s="156" t="s">
        <v>68</v>
      </c>
      <c r="C20" s="18" t="s">
        <v>15</v>
      </c>
      <c r="D20" s="80">
        <f t="shared" si="4"/>
        <v>0.002</v>
      </c>
      <c r="E20" s="112">
        <v>50.0</v>
      </c>
      <c r="F20" s="154">
        <v>0.001</v>
      </c>
      <c r="G20" s="80">
        <f t="shared" si="5"/>
        <v>0.004</v>
      </c>
      <c r="H20" s="80">
        <f t="shared" si="6"/>
        <v>0.002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71"/>
      <c r="B21" s="78" t="s">
        <v>29</v>
      </c>
      <c r="C21" s="79"/>
      <c r="D21" s="79"/>
      <c r="E21" s="75"/>
      <c r="F21" s="80">
        <f>SUM(F7:F20)</f>
        <v>0.686</v>
      </c>
      <c r="G21" s="75"/>
      <c r="H21" s="80">
        <f>SUM(H7:H20)</f>
        <v>1.372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82"/>
      <c r="B22" s="82"/>
      <c r="C22" s="82"/>
      <c r="D22" s="82"/>
      <c r="E22" s="82"/>
      <c r="F22" s="82"/>
      <c r="G22" s="82"/>
      <c r="H22" s="8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82"/>
      <c r="B23" s="157" t="s">
        <v>30</v>
      </c>
      <c r="C23" s="158"/>
      <c r="D23" s="158"/>
      <c r="E23" s="158"/>
      <c r="F23" s="158"/>
      <c r="G23" s="158"/>
      <c r="H23" s="159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82"/>
      <c r="B24" s="160" t="s">
        <v>144</v>
      </c>
      <c r="C24" s="82"/>
      <c r="D24" s="82"/>
      <c r="E24" s="82"/>
      <c r="F24" s="82"/>
      <c r="G24" s="82"/>
      <c r="H24" s="81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82"/>
      <c r="B25" s="160" t="s">
        <v>145</v>
      </c>
      <c r="C25" s="82"/>
      <c r="D25" s="82"/>
      <c r="E25" s="82"/>
      <c r="F25" s="82"/>
      <c r="G25" s="82"/>
      <c r="H25" s="81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82"/>
      <c r="B26" s="161"/>
      <c r="C26" s="82"/>
      <c r="D26" s="82"/>
      <c r="E26" s="82"/>
      <c r="F26" s="82"/>
      <c r="G26" s="82"/>
      <c r="H26" s="81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82"/>
      <c r="B27" s="162" t="s">
        <v>146</v>
      </c>
      <c r="C27" s="82"/>
      <c r="D27" s="82"/>
      <c r="E27" s="82"/>
      <c r="F27" s="82"/>
      <c r="G27" s="82"/>
      <c r="H27" s="81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82"/>
      <c r="B28" s="163" t="s">
        <v>147</v>
      </c>
      <c r="C28" s="82"/>
      <c r="D28" s="82"/>
      <c r="E28" s="82"/>
      <c r="F28" s="82"/>
      <c r="G28" s="82"/>
      <c r="H28" s="81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82"/>
      <c r="B29" s="163" t="s">
        <v>148</v>
      </c>
      <c r="C29" s="82"/>
      <c r="D29" s="82"/>
      <c r="E29" s="82"/>
      <c r="F29" s="82"/>
      <c r="G29" s="82"/>
      <c r="H29" s="81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82"/>
      <c r="B30" s="163" t="s">
        <v>149</v>
      </c>
      <c r="C30" s="82"/>
      <c r="D30" s="82"/>
      <c r="E30" s="82"/>
      <c r="F30" s="82"/>
      <c r="G30" s="82"/>
      <c r="H30" s="8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82"/>
      <c r="B31" s="163" t="s">
        <v>150</v>
      </c>
      <c r="C31" s="82"/>
      <c r="D31" s="82"/>
      <c r="E31" s="82"/>
      <c r="F31" s="82"/>
      <c r="G31" s="82"/>
      <c r="H31" s="81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82"/>
      <c r="B32" s="163" t="s">
        <v>88</v>
      </c>
      <c r="C32" s="82"/>
      <c r="D32" s="82"/>
      <c r="E32" s="82"/>
      <c r="F32" s="82"/>
      <c r="G32" s="82"/>
      <c r="H32" s="81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82"/>
      <c r="B33" s="162" t="s">
        <v>89</v>
      </c>
      <c r="C33" s="82"/>
      <c r="D33" s="82"/>
      <c r="E33" s="82"/>
      <c r="F33" s="82"/>
      <c r="G33" s="82"/>
      <c r="H33" s="81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82"/>
      <c r="B34" s="163" t="s">
        <v>151</v>
      </c>
      <c r="C34" s="82"/>
      <c r="D34" s="82"/>
      <c r="E34" s="82"/>
      <c r="F34" s="82"/>
      <c r="G34" s="82"/>
      <c r="H34" s="81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82"/>
      <c r="B35" s="164"/>
      <c r="C35" s="89"/>
      <c r="D35" s="89"/>
      <c r="E35" s="89"/>
      <c r="F35" s="89"/>
      <c r="G35" s="89"/>
      <c r="H35" s="7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8">
    <mergeCell ref="A1:B1"/>
    <mergeCell ref="C1:H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6.88"/>
    <col customWidth="1" min="2" max="2" width="17.38"/>
    <col customWidth="1" min="3" max="3" width="5.25"/>
    <col customWidth="1" min="4" max="4" width="11.25"/>
    <col customWidth="1" min="5" max="5" width="5.75"/>
    <col customWidth="1" min="6" max="7" width="10.0"/>
    <col customWidth="1" min="8" max="8" width="8.63"/>
  </cols>
  <sheetData>
    <row r="1" ht="15.75" customHeight="1">
      <c r="A1" s="1" t="s">
        <v>0</v>
      </c>
      <c r="B1" s="2"/>
      <c r="C1" s="3" t="s">
        <v>152</v>
      </c>
      <c r="D1" s="4"/>
      <c r="E1" s="4"/>
      <c r="F1" s="4"/>
      <c r="G1" s="4"/>
      <c r="H1" s="2"/>
    </row>
    <row r="2" ht="15.75" customHeight="1">
      <c r="A2" s="6" t="s">
        <v>2</v>
      </c>
      <c r="B2" s="7"/>
      <c r="C2" s="8">
        <v>250.0</v>
      </c>
      <c r="D2" s="9"/>
      <c r="E2" s="7"/>
      <c r="F2" s="10"/>
      <c r="G2" s="10"/>
      <c r="H2" s="10"/>
    </row>
    <row r="3" ht="15.75" customHeight="1">
      <c r="A3" s="6" t="s">
        <v>4</v>
      </c>
      <c r="B3" s="7"/>
      <c r="C3" s="11">
        <v>2.0</v>
      </c>
      <c r="D3" s="7"/>
      <c r="E3" s="10"/>
      <c r="F3" s="10"/>
      <c r="G3" s="10"/>
      <c r="H3" s="10"/>
    </row>
    <row r="4" ht="15.75" customHeight="1">
      <c r="A4" s="12"/>
      <c r="B4" s="10"/>
      <c r="C4" s="10"/>
      <c r="D4" s="11" t="s">
        <v>5</v>
      </c>
      <c r="E4" s="9"/>
      <c r="F4" s="7"/>
      <c r="G4" s="11" t="s">
        <v>6</v>
      </c>
      <c r="H4" s="7"/>
    </row>
    <row r="5" ht="15.75" customHeight="1">
      <c r="A5" s="12"/>
      <c r="B5" s="13" t="s">
        <v>7</v>
      </c>
      <c r="C5" s="13" t="s">
        <v>8</v>
      </c>
      <c r="D5" s="14" t="s">
        <v>9</v>
      </c>
      <c r="E5" s="15" t="s">
        <v>10</v>
      </c>
      <c r="F5" s="13" t="s">
        <v>11</v>
      </c>
      <c r="G5" s="14" t="s">
        <v>12</v>
      </c>
      <c r="H5" s="14" t="s">
        <v>13</v>
      </c>
    </row>
    <row r="6" ht="15.75" customHeight="1">
      <c r="A6" s="12"/>
      <c r="B6" s="18" t="s">
        <v>153</v>
      </c>
      <c r="C6" s="10"/>
      <c r="D6" s="138"/>
      <c r="E6" s="24"/>
      <c r="F6" s="25"/>
      <c r="G6" s="138"/>
      <c r="H6" s="138"/>
    </row>
    <row r="7" ht="15.75" customHeight="1">
      <c r="A7" s="12">
        <v>1.0</v>
      </c>
      <c r="B7" s="18" t="s">
        <v>154</v>
      </c>
      <c r="C7" s="10" t="s">
        <v>15</v>
      </c>
      <c r="D7" s="138">
        <f t="shared" ref="D7:D13" si="1">100*F7/(100-E7)</f>
        <v>0.1</v>
      </c>
      <c r="E7" s="24"/>
      <c r="F7" s="21">
        <v>0.1</v>
      </c>
      <c r="G7" s="138">
        <f t="shared" ref="G7:G13" si="2">D7*$C$3</f>
        <v>0.2</v>
      </c>
      <c r="H7" s="138">
        <f t="shared" ref="H7:H13" si="3">F7*$C$3</f>
        <v>0.2</v>
      </c>
    </row>
    <row r="8" ht="15.75" customHeight="1">
      <c r="A8" s="12">
        <v>2.0</v>
      </c>
      <c r="B8" s="23" t="s">
        <v>17</v>
      </c>
      <c r="C8" s="10" t="s">
        <v>15</v>
      </c>
      <c r="D8" s="138">
        <f t="shared" si="1"/>
        <v>0.025</v>
      </c>
      <c r="E8" s="20">
        <v>20.0</v>
      </c>
      <c r="F8" s="21">
        <v>0.02</v>
      </c>
      <c r="G8" s="138">
        <f t="shared" si="2"/>
        <v>0.05</v>
      </c>
      <c r="H8" s="138">
        <f t="shared" si="3"/>
        <v>0.04</v>
      </c>
    </row>
    <row r="9" ht="15.75" customHeight="1">
      <c r="A9" s="12">
        <v>3.0</v>
      </c>
      <c r="B9" s="18" t="s">
        <v>18</v>
      </c>
      <c r="C9" s="10" t="s">
        <v>15</v>
      </c>
      <c r="D9" s="138">
        <f t="shared" si="1"/>
        <v>0.02380952381</v>
      </c>
      <c r="E9" s="20">
        <v>16.0</v>
      </c>
      <c r="F9" s="21">
        <v>0.02</v>
      </c>
      <c r="G9" s="138">
        <f t="shared" si="2"/>
        <v>0.04761904762</v>
      </c>
      <c r="H9" s="138">
        <f t="shared" si="3"/>
        <v>0.04</v>
      </c>
    </row>
    <row r="10" ht="15.75" customHeight="1">
      <c r="A10" s="12">
        <v>4.0</v>
      </c>
      <c r="B10" s="23" t="s">
        <v>113</v>
      </c>
      <c r="C10" s="10" t="s">
        <v>15</v>
      </c>
      <c r="D10" s="138">
        <f t="shared" si="1"/>
        <v>0.03947368421</v>
      </c>
      <c r="E10" s="20">
        <v>24.0</v>
      </c>
      <c r="F10" s="21">
        <v>0.03</v>
      </c>
      <c r="G10" s="138">
        <f t="shared" si="2"/>
        <v>0.07894736842</v>
      </c>
      <c r="H10" s="138">
        <f t="shared" si="3"/>
        <v>0.06</v>
      </c>
    </row>
    <row r="11" ht="15.75" customHeight="1">
      <c r="A11" s="12">
        <v>5.0</v>
      </c>
      <c r="B11" s="23" t="s">
        <v>155</v>
      </c>
      <c r="C11" s="10" t="s">
        <v>15</v>
      </c>
      <c r="D11" s="138">
        <f t="shared" si="1"/>
        <v>0.02857142857</v>
      </c>
      <c r="E11" s="20">
        <v>30.0</v>
      </c>
      <c r="F11" s="21">
        <v>0.02</v>
      </c>
      <c r="G11" s="138">
        <f t="shared" si="2"/>
        <v>0.05714285714</v>
      </c>
      <c r="H11" s="138">
        <f t="shared" si="3"/>
        <v>0.04</v>
      </c>
    </row>
    <row r="12" ht="15.75" customHeight="1">
      <c r="A12" s="12">
        <v>6.0</v>
      </c>
      <c r="B12" s="18" t="s">
        <v>110</v>
      </c>
      <c r="C12" s="10" t="s">
        <v>15</v>
      </c>
      <c r="D12" s="138">
        <f t="shared" si="1"/>
        <v>0</v>
      </c>
      <c r="E12" s="24"/>
      <c r="F12" s="21">
        <v>0.0</v>
      </c>
      <c r="G12" s="138">
        <f t="shared" si="2"/>
        <v>0</v>
      </c>
      <c r="H12" s="138">
        <f t="shared" si="3"/>
        <v>0</v>
      </c>
    </row>
    <row r="13" ht="15.75" customHeight="1">
      <c r="A13" s="12">
        <v>7.0</v>
      </c>
      <c r="B13" s="18" t="s">
        <v>141</v>
      </c>
      <c r="C13" s="18" t="s">
        <v>21</v>
      </c>
      <c r="D13" s="138">
        <f t="shared" si="1"/>
        <v>0.4</v>
      </c>
      <c r="E13" s="24"/>
      <c r="F13" s="21">
        <v>0.4</v>
      </c>
      <c r="G13" s="138">
        <f t="shared" si="2"/>
        <v>0.8</v>
      </c>
      <c r="H13" s="138">
        <f t="shared" si="3"/>
        <v>0.8</v>
      </c>
    </row>
    <row r="14" ht="15.75" customHeight="1">
      <c r="A14" s="12"/>
      <c r="B14" s="18" t="s">
        <v>152</v>
      </c>
      <c r="C14" s="10"/>
      <c r="D14" s="138"/>
      <c r="E14" s="24"/>
      <c r="F14" s="25"/>
      <c r="G14" s="138"/>
      <c r="H14" s="138"/>
    </row>
    <row r="15" ht="15.75" customHeight="1">
      <c r="A15" s="17">
        <v>1.0</v>
      </c>
      <c r="B15" s="18" t="s">
        <v>156</v>
      </c>
      <c r="C15" s="10" t="s">
        <v>15</v>
      </c>
      <c r="D15" s="138">
        <f t="shared" ref="D15:D21" si="4">100*F15/(100-E15)</f>
        <v>0.2</v>
      </c>
      <c r="E15" s="24"/>
      <c r="F15" s="21">
        <v>0.2</v>
      </c>
      <c r="G15" s="138">
        <f t="shared" ref="G15:G21" si="5">D15*$C$3</f>
        <v>0.4</v>
      </c>
      <c r="H15" s="138">
        <f t="shared" ref="H15:H21" si="6">F15*$C$3</f>
        <v>0.4</v>
      </c>
    </row>
    <row r="16" ht="15.75" customHeight="1">
      <c r="A16" s="17">
        <v>2.0</v>
      </c>
      <c r="B16" s="18" t="s">
        <v>157</v>
      </c>
      <c r="C16" s="18" t="s">
        <v>15</v>
      </c>
      <c r="D16" s="138">
        <f t="shared" si="4"/>
        <v>0.03</v>
      </c>
      <c r="E16" s="25"/>
      <c r="F16" s="21">
        <v>0.03</v>
      </c>
      <c r="G16" s="138">
        <f t="shared" si="5"/>
        <v>0.06</v>
      </c>
      <c r="H16" s="138">
        <f t="shared" si="6"/>
        <v>0.06</v>
      </c>
    </row>
    <row r="17" ht="15.75" customHeight="1">
      <c r="A17" s="17">
        <v>3.0</v>
      </c>
      <c r="B17" s="18" t="s">
        <v>17</v>
      </c>
      <c r="C17" s="10" t="s">
        <v>15</v>
      </c>
      <c r="D17" s="138">
        <f t="shared" si="4"/>
        <v>0.01875</v>
      </c>
      <c r="E17" s="20">
        <v>20.0</v>
      </c>
      <c r="F17" s="21">
        <v>0.015</v>
      </c>
      <c r="G17" s="138">
        <f t="shared" si="5"/>
        <v>0.0375</v>
      </c>
      <c r="H17" s="138">
        <f t="shared" si="6"/>
        <v>0.03</v>
      </c>
    </row>
    <row r="18" ht="15.75" customHeight="1">
      <c r="A18" s="17">
        <v>4.0</v>
      </c>
      <c r="B18" s="18" t="s">
        <v>158</v>
      </c>
      <c r="C18" s="10" t="s">
        <v>15</v>
      </c>
      <c r="D18" s="138">
        <f t="shared" si="4"/>
        <v>0.01176470588</v>
      </c>
      <c r="E18" s="20">
        <v>15.0</v>
      </c>
      <c r="F18" s="21">
        <v>0.01</v>
      </c>
      <c r="G18" s="138">
        <f t="shared" si="5"/>
        <v>0.02352941176</v>
      </c>
      <c r="H18" s="138">
        <f t="shared" si="6"/>
        <v>0.02</v>
      </c>
    </row>
    <row r="19" ht="15.75" customHeight="1">
      <c r="A19" s="17">
        <v>5.0</v>
      </c>
      <c r="B19" s="18" t="s">
        <v>159</v>
      </c>
      <c r="C19" s="10" t="s">
        <v>15</v>
      </c>
      <c r="D19" s="138">
        <f t="shared" si="4"/>
        <v>0.01428571429</v>
      </c>
      <c r="E19" s="20">
        <v>58.0</v>
      </c>
      <c r="F19" s="21">
        <v>0.006</v>
      </c>
      <c r="G19" s="138">
        <f t="shared" si="5"/>
        <v>0.02857142857</v>
      </c>
      <c r="H19" s="138">
        <f t="shared" si="6"/>
        <v>0.012</v>
      </c>
    </row>
    <row r="20" ht="15.75" customHeight="1">
      <c r="A20" s="17">
        <v>6.0</v>
      </c>
      <c r="B20" s="18" t="s">
        <v>113</v>
      </c>
      <c r="C20" s="18" t="s">
        <v>15</v>
      </c>
      <c r="D20" s="138">
        <f t="shared" si="4"/>
        <v>0.01315789474</v>
      </c>
      <c r="E20" s="20">
        <v>24.0</v>
      </c>
      <c r="F20" s="21">
        <v>0.01</v>
      </c>
      <c r="G20" s="138">
        <f t="shared" si="5"/>
        <v>0.02631578947</v>
      </c>
      <c r="H20" s="138">
        <f t="shared" si="6"/>
        <v>0.02</v>
      </c>
    </row>
    <row r="21" ht="15.75" customHeight="1">
      <c r="A21" s="17">
        <v>7.0</v>
      </c>
      <c r="B21" s="18" t="s">
        <v>67</v>
      </c>
      <c r="C21" s="18" t="s">
        <v>15</v>
      </c>
      <c r="D21" s="138">
        <f t="shared" si="4"/>
        <v>0.025</v>
      </c>
      <c r="E21" s="20">
        <v>20.0</v>
      </c>
      <c r="F21" s="21">
        <v>0.02</v>
      </c>
      <c r="G21" s="138">
        <f t="shared" si="5"/>
        <v>0.05</v>
      </c>
      <c r="H21" s="138">
        <f t="shared" si="6"/>
        <v>0.04</v>
      </c>
    </row>
    <row r="22" ht="15.75" customHeight="1">
      <c r="A22" s="17"/>
      <c r="B22" s="18" t="s">
        <v>26</v>
      </c>
      <c r="C22" s="18"/>
      <c r="D22" s="138"/>
      <c r="E22" s="24"/>
      <c r="F22" s="25"/>
      <c r="G22" s="138"/>
      <c r="H22" s="138"/>
    </row>
    <row r="23" ht="15.75" customHeight="1">
      <c r="A23" s="17">
        <v>1.0</v>
      </c>
      <c r="B23" s="18" t="s">
        <v>160</v>
      </c>
      <c r="C23" s="18" t="s">
        <v>15</v>
      </c>
      <c r="D23" s="138">
        <f>100*F23/(100-E23)</f>
        <v>0.001</v>
      </c>
      <c r="E23" s="20">
        <v>50.0</v>
      </c>
      <c r="F23" s="21">
        <v>5.0E-4</v>
      </c>
      <c r="G23" s="138">
        <f>D23*$C$3</f>
        <v>0.002</v>
      </c>
      <c r="H23" s="138">
        <f>F23*$C$3</f>
        <v>0.001</v>
      </c>
    </row>
    <row r="24" ht="15.75" customHeight="1">
      <c r="A24" s="12"/>
      <c r="B24" s="15" t="s">
        <v>29</v>
      </c>
      <c r="C24" s="10"/>
      <c r="D24" s="10"/>
      <c r="E24" s="10"/>
      <c r="F24" s="138">
        <f>SUM(F7:F20)</f>
        <v>0.861</v>
      </c>
      <c r="G24" s="10"/>
      <c r="H24" s="138">
        <f>SUM(H7:H19)</f>
        <v>1.702</v>
      </c>
    </row>
    <row r="25" ht="15.75" customHeight="1">
      <c r="A25" s="26"/>
      <c r="B25" s="26"/>
      <c r="C25" s="26"/>
      <c r="D25" s="26"/>
      <c r="E25" s="26"/>
      <c r="F25" s="26"/>
      <c r="G25" s="26"/>
      <c r="H25" s="26"/>
    </row>
    <row r="26" ht="15.75" customHeight="1">
      <c r="A26" s="27"/>
      <c r="B26" s="28" t="s">
        <v>56</v>
      </c>
      <c r="C26" s="29"/>
      <c r="D26" s="29"/>
      <c r="E26" s="29"/>
      <c r="F26" s="29"/>
      <c r="G26" s="29"/>
      <c r="H26" s="30"/>
    </row>
    <row r="27" ht="15.75" customHeight="1">
      <c r="A27" s="27"/>
      <c r="B27" s="31" t="s">
        <v>161</v>
      </c>
      <c r="C27" s="29"/>
      <c r="D27" s="29"/>
      <c r="E27" s="29"/>
      <c r="F27" s="29"/>
      <c r="G27" s="29"/>
      <c r="H27" s="30"/>
    </row>
    <row r="28" ht="15.75" customHeight="1">
      <c r="A28" s="27"/>
      <c r="B28" s="16" t="s">
        <v>162</v>
      </c>
      <c r="C28" s="29"/>
      <c r="D28" s="29"/>
      <c r="E28" s="29"/>
      <c r="F28" s="29"/>
      <c r="G28" s="29"/>
      <c r="H28" s="30"/>
    </row>
    <row r="29" ht="15.75" customHeight="1">
      <c r="A29" s="27"/>
      <c r="B29" s="16" t="s">
        <v>163</v>
      </c>
      <c r="C29" s="29"/>
      <c r="D29" s="29"/>
      <c r="E29" s="29"/>
      <c r="F29" s="29"/>
      <c r="G29" s="29"/>
      <c r="H29" s="30"/>
    </row>
    <row r="30" ht="15.75" customHeight="1">
      <c r="A30" s="27"/>
      <c r="B30" s="16" t="s">
        <v>164</v>
      </c>
      <c r="C30" s="29"/>
      <c r="D30" s="29"/>
      <c r="E30" s="29"/>
      <c r="F30" s="29"/>
      <c r="G30" s="29"/>
      <c r="H30" s="30"/>
    </row>
    <row r="31" ht="15.75" customHeight="1">
      <c r="A31" s="27"/>
      <c r="B31" s="33" t="s">
        <v>34</v>
      </c>
      <c r="C31" s="29"/>
      <c r="D31" s="29"/>
      <c r="E31" s="29"/>
      <c r="F31" s="29"/>
      <c r="G31" s="29"/>
      <c r="H31" s="30"/>
    </row>
    <row r="32" ht="15.75" customHeight="1">
      <c r="A32" s="27"/>
      <c r="B32" s="22" t="s">
        <v>165</v>
      </c>
      <c r="H32" s="30"/>
    </row>
    <row r="33" ht="15.75" customHeight="1">
      <c r="A33" s="27"/>
      <c r="B33" s="22" t="s">
        <v>166</v>
      </c>
      <c r="H33" s="30"/>
    </row>
    <row r="34" ht="15.75" customHeight="1">
      <c r="A34" s="27"/>
      <c r="B34" s="16" t="s">
        <v>167</v>
      </c>
      <c r="C34" s="29"/>
      <c r="D34" s="29"/>
      <c r="E34" s="29"/>
      <c r="F34" s="29"/>
      <c r="G34" s="29"/>
      <c r="H34" s="30"/>
    </row>
    <row r="35" ht="15.75" customHeight="1">
      <c r="A35" s="27"/>
      <c r="B35" s="16" t="s">
        <v>168</v>
      </c>
      <c r="C35" s="29"/>
      <c r="D35" s="29"/>
      <c r="E35" s="29"/>
      <c r="F35" s="29"/>
      <c r="G35" s="29"/>
      <c r="H35" s="30"/>
    </row>
    <row r="36" ht="15.75" customHeight="1">
      <c r="A36" s="27"/>
      <c r="B36" s="16" t="s">
        <v>169</v>
      </c>
      <c r="C36" s="29"/>
      <c r="D36" s="29"/>
      <c r="E36" s="29"/>
      <c r="F36" s="29"/>
      <c r="G36" s="29"/>
      <c r="H36" s="30"/>
    </row>
    <row r="37" ht="15.75" customHeight="1">
      <c r="A37" s="27"/>
      <c r="B37" s="16" t="s">
        <v>170</v>
      </c>
      <c r="C37" s="29"/>
      <c r="D37" s="29"/>
      <c r="E37" s="29"/>
      <c r="F37" s="29"/>
      <c r="G37" s="29"/>
      <c r="H37" s="30"/>
    </row>
    <row r="38" ht="15.75" customHeight="1">
      <c r="A38" s="27"/>
      <c r="B38" s="33" t="s">
        <v>63</v>
      </c>
      <c r="C38" s="29"/>
      <c r="D38" s="29"/>
      <c r="E38" s="29"/>
      <c r="F38" s="29"/>
      <c r="G38" s="29"/>
      <c r="H38" s="30"/>
    </row>
    <row r="39" ht="15.75" customHeight="1">
      <c r="A39" s="27"/>
      <c r="B39" s="16" t="s">
        <v>171</v>
      </c>
      <c r="C39" s="29"/>
      <c r="D39" s="29"/>
      <c r="E39" s="29"/>
      <c r="F39" s="29"/>
      <c r="G39" s="29"/>
      <c r="H39" s="30"/>
    </row>
    <row r="40" ht="15.75" customHeight="1">
      <c r="A40" s="34"/>
      <c r="B40" s="26"/>
      <c r="C40" s="26"/>
      <c r="D40" s="26"/>
      <c r="E40" s="26"/>
      <c r="F40" s="26"/>
      <c r="G40" s="26"/>
      <c r="H40" s="10"/>
    </row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D4:F4"/>
    <mergeCell ref="B32:G32"/>
    <mergeCell ref="B33:G33"/>
    <mergeCell ref="A1:B1"/>
    <mergeCell ref="C1:H1"/>
    <mergeCell ref="A2:B2"/>
    <mergeCell ref="C2:E2"/>
    <mergeCell ref="A3:B3"/>
    <mergeCell ref="C3:D3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17.0"/>
    <col customWidth="1" min="3" max="3" width="5.63"/>
    <col customWidth="1" min="4" max="4" width="10.13"/>
    <col customWidth="1" min="5" max="5" width="8.13"/>
    <col customWidth="1" min="6" max="8" width="10.38"/>
  </cols>
  <sheetData>
    <row r="1" ht="15.75" customHeight="1">
      <c r="A1" s="1" t="s">
        <v>0</v>
      </c>
      <c r="B1" s="2"/>
      <c r="C1" s="165" t="s">
        <v>172</v>
      </c>
      <c r="D1" s="4"/>
      <c r="E1" s="4"/>
      <c r="F1" s="4"/>
      <c r="G1" s="4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5.75" customHeight="1">
      <c r="A2" s="166" t="s">
        <v>2</v>
      </c>
      <c r="B2" s="2"/>
      <c r="C2" s="167" t="s">
        <v>173</v>
      </c>
      <c r="D2" s="4"/>
      <c r="E2" s="2"/>
      <c r="F2" s="168"/>
      <c r="G2" s="168"/>
      <c r="H2" s="168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5.75" customHeight="1">
      <c r="A3" s="166" t="s">
        <v>4</v>
      </c>
      <c r="B3" s="2"/>
      <c r="C3" s="166">
        <v>2.0</v>
      </c>
      <c r="D3" s="2"/>
      <c r="E3" s="168"/>
      <c r="F3" s="168"/>
      <c r="G3" s="168"/>
      <c r="H3" s="168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5.75" customHeight="1">
      <c r="A4" s="168"/>
      <c r="B4" s="168"/>
      <c r="C4" s="168"/>
      <c r="D4" s="166" t="s">
        <v>5</v>
      </c>
      <c r="E4" s="4"/>
      <c r="F4" s="2"/>
      <c r="G4" s="166" t="s">
        <v>6</v>
      </c>
      <c r="H4" s="2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5.75" customHeight="1">
      <c r="A5" s="168"/>
      <c r="B5" s="169" t="s">
        <v>7</v>
      </c>
      <c r="C5" s="169" t="s">
        <v>8</v>
      </c>
      <c r="D5" s="170" t="s">
        <v>9</v>
      </c>
      <c r="E5" s="171" t="s">
        <v>10</v>
      </c>
      <c r="F5" s="169" t="s">
        <v>11</v>
      </c>
      <c r="G5" s="170" t="s">
        <v>12</v>
      </c>
      <c r="H5" s="170" t="s"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5.75" customHeight="1">
      <c r="A6" s="172">
        <v>1.0</v>
      </c>
      <c r="B6" s="107" t="s">
        <v>18</v>
      </c>
      <c r="C6" s="107" t="s">
        <v>15</v>
      </c>
      <c r="D6" s="173">
        <f t="shared" ref="D6:D16" si="1">100*F6/(100-E6)</f>
        <v>0.02380952381</v>
      </c>
      <c r="E6" s="174">
        <v>16.0</v>
      </c>
      <c r="F6" s="153">
        <v>0.02</v>
      </c>
      <c r="G6" s="175">
        <f t="shared" ref="G6:G16" si="2">D6*$C$3</f>
        <v>0.04761904762</v>
      </c>
      <c r="H6" s="173">
        <f t="shared" ref="H6:H16" si="3">F6*$C$3</f>
        <v>0.04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5.75" customHeight="1">
      <c r="A7" s="172">
        <v>2.0</v>
      </c>
      <c r="B7" s="176" t="s">
        <v>174</v>
      </c>
      <c r="C7" s="107" t="s">
        <v>15</v>
      </c>
      <c r="D7" s="173">
        <f t="shared" si="1"/>
        <v>0.02631578947</v>
      </c>
      <c r="E7" s="174">
        <v>5.0</v>
      </c>
      <c r="F7" s="153">
        <v>0.025</v>
      </c>
      <c r="G7" s="175">
        <f t="shared" si="2"/>
        <v>0.05263157895</v>
      </c>
      <c r="H7" s="173">
        <f t="shared" si="3"/>
        <v>0.05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5.75" customHeight="1">
      <c r="A8" s="172">
        <v>3.0</v>
      </c>
      <c r="B8" s="176" t="s">
        <v>19</v>
      </c>
      <c r="C8" s="107" t="s">
        <v>15</v>
      </c>
      <c r="D8" s="173">
        <f t="shared" si="1"/>
        <v>0.02</v>
      </c>
      <c r="E8" s="177"/>
      <c r="F8" s="153">
        <v>0.02</v>
      </c>
      <c r="G8" s="175">
        <f t="shared" si="2"/>
        <v>0.04</v>
      </c>
      <c r="H8" s="173">
        <f t="shared" si="3"/>
        <v>0.04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5.75" customHeight="1">
      <c r="A9" s="172">
        <v>4.0</v>
      </c>
      <c r="B9" s="176" t="s">
        <v>20</v>
      </c>
      <c r="C9" s="107" t="s">
        <v>15</v>
      </c>
      <c r="D9" s="173">
        <f t="shared" si="1"/>
        <v>0.005</v>
      </c>
      <c r="E9" s="177"/>
      <c r="F9" s="153">
        <v>0.005</v>
      </c>
      <c r="G9" s="175">
        <f t="shared" si="2"/>
        <v>0.01</v>
      </c>
      <c r="H9" s="173">
        <f t="shared" si="3"/>
        <v>0.01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.75" customHeight="1">
      <c r="A10" s="172">
        <v>5.0</v>
      </c>
      <c r="B10" s="107" t="s">
        <v>175</v>
      </c>
      <c r="C10" s="107" t="s">
        <v>21</v>
      </c>
      <c r="D10" s="173">
        <f t="shared" si="1"/>
        <v>0.25</v>
      </c>
      <c r="E10" s="177"/>
      <c r="F10" s="153">
        <v>0.25</v>
      </c>
      <c r="G10" s="175">
        <f t="shared" si="2"/>
        <v>0.5</v>
      </c>
      <c r="H10" s="173">
        <f t="shared" si="3"/>
        <v>0.5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5.75" customHeight="1">
      <c r="A11" s="172">
        <v>6.0</v>
      </c>
      <c r="B11" s="107" t="s">
        <v>176</v>
      </c>
      <c r="C11" s="107" t="s">
        <v>15</v>
      </c>
      <c r="D11" s="173">
        <f t="shared" si="1"/>
        <v>0.01</v>
      </c>
      <c r="E11" s="178"/>
      <c r="F11" s="153">
        <v>0.01</v>
      </c>
      <c r="G11" s="175">
        <f t="shared" si="2"/>
        <v>0.02</v>
      </c>
      <c r="H11" s="173">
        <f t="shared" si="3"/>
        <v>0.02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5.75" customHeight="1">
      <c r="A12" s="172">
        <v>7.0</v>
      </c>
      <c r="B12" s="107" t="s">
        <v>94</v>
      </c>
      <c r="C12" s="107" t="s">
        <v>15</v>
      </c>
      <c r="D12" s="173">
        <f t="shared" si="1"/>
        <v>0.01</v>
      </c>
      <c r="E12" s="178"/>
      <c r="F12" s="153">
        <v>0.01</v>
      </c>
      <c r="G12" s="175">
        <f t="shared" si="2"/>
        <v>0.02</v>
      </c>
      <c r="H12" s="173">
        <f t="shared" si="3"/>
        <v>0.02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5.75" customHeight="1">
      <c r="A13" s="172">
        <v>8.0</v>
      </c>
      <c r="B13" s="107" t="s">
        <v>177</v>
      </c>
      <c r="C13" s="107" t="s">
        <v>15</v>
      </c>
      <c r="D13" s="173">
        <f t="shared" si="1"/>
        <v>0.01</v>
      </c>
      <c r="E13" s="177"/>
      <c r="F13" s="153">
        <v>0.01</v>
      </c>
      <c r="G13" s="175">
        <f t="shared" si="2"/>
        <v>0.02</v>
      </c>
      <c r="H13" s="173">
        <f t="shared" si="3"/>
        <v>0.02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5.75" customHeight="1">
      <c r="A14" s="172">
        <v>9.0</v>
      </c>
      <c r="B14" s="107" t="s">
        <v>23</v>
      </c>
      <c r="C14" s="107" t="s">
        <v>15</v>
      </c>
      <c r="D14" s="173">
        <f t="shared" si="1"/>
        <v>0</v>
      </c>
      <c r="E14" s="177"/>
      <c r="F14" s="153">
        <v>0.0</v>
      </c>
      <c r="G14" s="175">
        <f t="shared" si="2"/>
        <v>0</v>
      </c>
      <c r="H14" s="173">
        <f t="shared" si="3"/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5.75" customHeight="1">
      <c r="A15" s="172">
        <v>10.0</v>
      </c>
      <c r="B15" s="107" t="s">
        <v>24</v>
      </c>
      <c r="C15" s="107" t="s">
        <v>15</v>
      </c>
      <c r="D15" s="173">
        <f t="shared" si="1"/>
        <v>0</v>
      </c>
      <c r="E15" s="177"/>
      <c r="F15" s="153">
        <v>0.0</v>
      </c>
      <c r="G15" s="175">
        <f t="shared" si="2"/>
        <v>0</v>
      </c>
      <c r="H15" s="173">
        <f t="shared" si="3"/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5.75" customHeight="1">
      <c r="A16" s="172">
        <v>11.0</v>
      </c>
      <c r="B16" s="107" t="s">
        <v>178</v>
      </c>
      <c r="C16" s="107" t="s">
        <v>15</v>
      </c>
      <c r="D16" s="173">
        <f t="shared" si="1"/>
        <v>0</v>
      </c>
      <c r="E16" s="177"/>
      <c r="F16" s="153">
        <v>0.0</v>
      </c>
      <c r="G16" s="175">
        <f t="shared" si="2"/>
        <v>0</v>
      </c>
      <c r="H16" s="173">
        <f t="shared" si="3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5.75" customHeight="1">
      <c r="A17" s="168"/>
      <c r="B17" s="103" t="s">
        <v>26</v>
      </c>
      <c r="C17" s="168"/>
      <c r="D17" s="179"/>
      <c r="E17" s="178"/>
      <c r="F17" s="178"/>
      <c r="G17" s="180"/>
      <c r="H17" s="179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5.75" customHeight="1">
      <c r="A18" s="172">
        <v>11.0</v>
      </c>
      <c r="B18" s="181" t="s">
        <v>179</v>
      </c>
      <c r="C18" s="107" t="s">
        <v>15</v>
      </c>
      <c r="D18" s="173">
        <f t="shared" ref="D18:D19" si="4">100*F18/(100-E18)</f>
        <v>0.005</v>
      </c>
      <c r="E18" s="177"/>
      <c r="F18" s="153">
        <v>0.005</v>
      </c>
      <c r="G18" s="175">
        <f t="shared" ref="G18:G19" si="5">D18*$C$3</f>
        <v>0.01</v>
      </c>
      <c r="H18" s="173">
        <f t="shared" ref="H18:H19" si="6">F18*$C$3</f>
        <v>0.01</v>
      </c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5.75" customHeight="1">
      <c r="A19" s="172">
        <v>12.0</v>
      </c>
      <c r="B19" s="181" t="s">
        <v>180</v>
      </c>
      <c r="C19" s="107" t="s">
        <v>15</v>
      </c>
      <c r="D19" s="173">
        <f t="shared" si="4"/>
        <v>0.001351351351</v>
      </c>
      <c r="E19" s="174">
        <v>26.0</v>
      </c>
      <c r="F19" s="153">
        <v>0.001</v>
      </c>
      <c r="G19" s="175">
        <f t="shared" si="5"/>
        <v>0.002702702703</v>
      </c>
      <c r="H19" s="173">
        <f t="shared" si="6"/>
        <v>0.002</v>
      </c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5.75" customHeight="1">
      <c r="A20" s="168"/>
      <c r="B20" s="171" t="s">
        <v>29</v>
      </c>
      <c r="C20" s="168"/>
      <c r="D20" s="178"/>
      <c r="E20" s="177"/>
      <c r="F20" s="173">
        <f>SUM(F6:F19)</f>
        <v>0.356</v>
      </c>
      <c r="G20" s="178"/>
      <c r="H20" s="173">
        <f>SUM(H6:H19)</f>
        <v>0.712</v>
      </c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29"/>
      <c r="B21" s="182"/>
      <c r="C21" s="182"/>
      <c r="D21" s="182"/>
      <c r="E21" s="183"/>
      <c r="F21" s="183"/>
      <c r="G21" s="183"/>
      <c r="H21" s="183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122"/>
      <c r="B22" s="184" t="s">
        <v>30</v>
      </c>
      <c r="C22" s="123"/>
      <c r="D22" s="123"/>
      <c r="E22" s="123"/>
      <c r="F22" s="123"/>
      <c r="G22" s="123"/>
      <c r="H22" s="124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27"/>
      <c r="B23" s="16" t="s">
        <v>181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27"/>
      <c r="B24" s="16" t="s">
        <v>182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27"/>
      <c r="B25" s="16" t="s">
        <v>183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27"/>
      <c r="B26" s="22" t="s">
        <v>184</v>
      </c>
      <c r="C26" s="29"/>
      <c r="D26" s="29"/>
      <c r="E26" s="29"/>
      <c r="F26" s="29"/>
      <c r="G26" s="29"/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27"/>
      <c r="B27" s="22" t="s">
        <v>185</v>
      </c>
      <c r="E27" s="29"/>
      <c r="F27" s="29"/>
      <c r="G27" s="29"/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27"/>
      <c r="B28" s="32" t="s">
        <v>34</v>
      </c>
      <c r="C28" s="29"/>
      <c r="D28" s="29"/>
      <c r="E28" s="29"/>
      <c r="F28" s="29"/>
      <c r="G28" s="29"/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27"/>
      <c r="B29" s="16" t="s">
        <v>186</v>
      </c>
      <c r="C29" s="29"/>
      <c r="D29" s="29"/>
      <c r="E29" s="29"/>
      <c r="F29" s="29"/>
      <c r="G29" s="29"/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27"/>
      <c r="B30" s="16" t="s">
        <v>187</v>
      </c>
      <c r="C30" s="29"/>
      <c r="D30" s="29"/>
      <c r="E30" s="29"/>
      <c r="F30" s="29"/>
      <c r="G30" s="29"/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27"/>
      <c r="B31" s="16" t="s">
        <v>188</v>
      </c>
      <c r="C31" s="29"/>
      <c r="D31" s="29"/>
      <c r="E31" s="29"/>
      <c r="F31" s="29"/>
      <c r="G31" s="29"/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27"/>
      <c r="B32" s="16" t="s">
        <v>189</v>
      </c>
      <c r="C32" s="29"/>
      <c r="D32" s="29"/>
      <c r="E32" s="29"/>
      <c r="F32" s="29"/>
      <c r="G32" s="29"/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27"/>
      <c r="B33" s="16" t="s">
        <v>190</v>
      </c>
      <c r="C33" s="29"/>
      <c r="D33" s="29"/>
      <c r="E33" s="29"/>
      <c r="F33" s="29"/>
      <c r="G33" s="29"/>
      <c r="H33" s="3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27"/>
      <c r="B34" s="16" t="s">
        <v>191</v>
      </c>
      <c r="C34" s="29"/>
      <c r="D34" s="29"/>
      <c r="E34" s="29"/>
      <c r="F34" s="29"/>
      <c r="G34" s="29"/>
      <c r="H34" s="30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27"/>
      <c r="B35" s="33" t="s">
        <v>40</v>
      </c>
      <c r="C35" s="29"/>
      <c r="D35" s="29"/>
      <c r="E35" s="29"/>
      <c r="F35" s="29"/>
      <c r="G35" s="29"/>
      <c r="H35" s="3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34"/>
      <c r="B36" s="35" t="s">
        <v>192</v>
      </c>
      <c r="C36" s="26"/>
      <c r="D36" s="26"/>
      <c r="E36" s="26"/>
      <c r="F36" s="26"/>
      <c r="G36" s="26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9">
    <mergeCell ref="C3:D3"/>
    <mergeCell ref="B27:D27"/>
    <mergeCell ref="A1:B1"/>
    <mergeCell ref="C1:H1"/>
    <mergeCell ref="A2:B2"/>
    <mergeCell ref="C2:E2"/>
    <mergeCell ref="A3:B3"/>
    <mergeCell ref="D4:F4"/>
    <mergeCell ref="G4:H4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18.38"/>
    <col customWidth="1" min="3" max="8" width="8.63"/>
  </cols>
  <sheetData>
    <row r="1" ht="12.75" customHeight="1">
      <c r="A1" s="90" t="s">
        <v>0</v>
      </c>
      <c r="B1" s="91"/>
      <c r="C1" s="93" t="s">
        <v>193</v>
      </c>
      <c r="D1" s="185"/>
      <c r="E1" s="185"/>
      <c r="F1" s="185"/>
      <c r="G1" s="185"/>
      <c r="H1" s="186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12.75" customHeight="1">
      <c r="A2" s="187" t="s">
        <v>92</v>
      </c>
      <c r="B2" s="188"/>
      <c r="C2" s="187">
        <v>100.0</v>
      </c>
      <c r="D2" s="189"/>
      <c r="E2" s="188"/>
      <c r="F2" s="29"/>
      <c r="G2" s="29"/>
      <c r="H2" s="29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2.75" customHeight="1">
      <c r="A3" s="190" t="s">
        <v>4</v>
      </c>
      <c r="B3" s="191"/>
      <c r="C3" s="187">
        <v>2.0</v>
      </c>
      <c r="D3" s="188"/>
      <c r="E3" s="26"/>
      <c r="F3" s="26"/>
      <c r="G3" s="26"/>
      <c r="H3" s="26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12.75" customHeight="1">
      <c r="A4" s="26"/>
      <c r="B4" s="26"/>
      <c r="C4" s="10"/>
      <c r="D4" s="146" t="s">
        <v>5</v>
      </c>
      <c r="E4" s="9"/>
      <c r="F4" s="7"/>
      <c r="G4" s="146" t="s">
        <v>6</v>
      </c>
      <c r="H4" s="7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.75" customHeight="1">
      <c r="A5" s="12"/>
      <c r="B5" s="137" t="s">
        <v>7</v>
      </c>
      <c r="C5" s="137" t="s">
        <v>8</v>
      </c>
      <c r="D5" s="147" t="s">
        <v>9</v>
      </c>
      <c r="E5" s="74" t="s">
        <v>10</v>
      </c>
      <c r="F5" s="137" t="s">
        <v>11</v>
      </c>
      <c r="G5" s="147" t="s">
        <v>12</v>
      </c>
      <c r="H5" s="147" t="s">
        <v>93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2.75" customHeight="1">
      <c r="A6" s="150">
        <v>1.0</v>
      </c>
      <c r="B6" s="18" t="s">
        <v>194</v>
      </c>
      <c r="C6" s="192" t="s">
        <v>15</v>
      </c>
      <c r="D6" s="80">
        <f t="shared" ref="D6:D9" si="1">100*F6/(100-E6)</f>
        <v>0.1466666667</v>
      </c>
      <c r="E6" s="72">
        <v>25.0</v>
      </c>
      <c r="F6" s="21">
        <v>0.11</v>
      </c>
      <c r="G6" s="80">
        <f t="shared" ref="G6:G9" si="2">D6*$C$3</f>
        <v>0.2933333333</v>
      </c>
      <c r="H6" s="80">
        <f t="shared" ref="H6:H9" si="3">F6*$C$3</f>
        <v>0.22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2.75" customHeight="1">
      <c r="A7" s="150">
        <v>3.0</v>
      </c>
      <c r="B7" s="18" t="s">
        <v>195</v>
      </c>
      <c r="C7" s="192" t="s">
        <v>15</v>
      </c>
      <c r="D7" s="80">
        <f t="shared" si="1"/>
        <v>0.003</v>
      </c>
      <c r="E7" s="72"/>
      <c r="F7" s="21">
        <v>0.003</v>
      </c>
      <c r="G7" s="80">
        <f t="shared" si="2"/>
        <v>0.006</v>
      </c>
      <c r="H7" s="80">
        <f t="shared" si="3"/>
        <v>0.006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2.75" customHeight="1">
      <c r="A8" s="150">
        <v>6.0</v>
      </c>
      <c r="B8" s="18" t="s">
        <v>23</v>
      </c>
      <c r="C8" s="192"/>
      <c r="D8" s="80">
        <f t="shared" si="1"/>
        <v>0</v>
      </c>
      <c r="E8" s="72"/>
      <c r="F8" s="21">
        <v>0.0</v>
      </c>
      <c r="G8" s="80">
        <f t="shared" si="2"/>
        <v>0</v>
      </c>
      <c r="H8" s="80">
        <f t="shared" si="3"/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2.75" customHeight="1">
      <c r="A9" s="150">
        <v>7.0</v>
      </c>
      <c r="B9" s="193" t="s">
        <v>196</v>
      </c>
      <c r="C9" s="194" t="s">
        <v>15</v>
      </c>
      <c r="D9" s="195">
        <f t="shared" si="1"/>
        <v>0.004</v>
      </c>
      <c r="E9" s="196"/>
      <c r="F9" s="197">
        <v>0.004</v>
      </c>
      <c r="G9" s="195">
        <f t="shared" si="2"/>
        <v>0.008</v>
      </c>
      <c r="H9" s="195">
        <f t="shared" si="3"/>
        <v>0.008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2.75" customHeight="1">
      <c r="A10" s="198"/>
      <c r="B10" s="199" t="s">
        <v>29</v>
      </c>
      <c r="C10" s="200"/>
      <c r="D10" s="201"/>
      <c r="E10" s="202"/>
      <c r="F10" s="203">
        <f>SUM(F6:F9)</f>
        <v>0.117</v>
      </c>
      <c r="G10" s="202"/>
      <c r="H10" s="195">
        <f>SUM(H6:H9)</f>
        <v>0.234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2.75" customHeight="1">
      <c r="A11" s="29"/>
      <c r="B11" s="26"/>
      <c r="C11" s="26"/>
      <c r="D11" s="26"/>
      <c r="E11" s="26"/>
      <c r="F11" s="26"/>
      <c r="G11" s="26"/>
      <c r="H11" s="26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2.75" customHeight="1">
      <c r="A12" s="30"/>
      <c r="B12" s="204" t="s">
        <v>56</v>
      </c>
      <c r="C12" s="29"/>
      <c r="D12" s="29"/>
      <c r="E12" s="29"/>
      <c r="F12" s="29"/>
      <c r="G12" s="29"/>
      <c r="H12" s="30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2.75" customHeight="1">
      <c r="A13" s="30"/>
      <c r="B13" s="16" t="s">
        <v>197</v>
      </c>
      <c r="C13" s="29"/>
      <c r="D13" s="29"/>
      <c r="E13" s="29"/>
      <c r="F13" s="29"/>
      <c r="G13" s="29"/>
      <c r="H13" s="30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2.75" customHeight="1">
      <c r="A14" s="30"/>
      <c r="B14" s="16" t="s">
        <v>198</v>
      </c>
      <c r="C14" s="29"/>
      <c r="D14" s="29"/>
      <c r="E14" s="29"/>
      <c r="F14" s="29"/>
      <c r="G14" s="29"/>
      <c r="H14" s="30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2.75" customHeight="1">
      <c r="A15" s="30"/>
      <c r="B15" s="16" t="s">
        <v>199</v>
      </c>
      <c r="C15" s="29"/>
      <c r="D15" s="29"/>
      <c r="E15" s="29"/>
      <c r="F15" s="29"/>
      <c r="G15" s="29"/>
      <c r="H15" s="3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2.75" customHeight="1">
      <c r="A16" s="30"/>
      <c r="B16" s="29"/>
      <c r="C16" s="29"/>
      <c r="D16" s="29"/>
      <c r="E16" s="29"/>
      <c r="F16" s="29"/>
      <c r="G16" s="29"/>
      <c r="H16" s="3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2.75" customHeight="1">
      <c r="A17" s="30"/>
      <c r="B17" s="33" t="s">
        <v>34</v>
      </c>
      <c r="C17" s="29"/>
      <c r="D17" s="29"/>
      <c r="E17" s="29"/>
      <c r="F17" s="29"/>
      <c r="G17" s="29"/>
      <c r="H17" s="30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2.75" customHeight="1">
      <c r="A18" s="30"/>
      <c r="B18" s="16" t="s">
        <v>200</v>
      </c>
      <c r="C18" s="29"/>
      <c r="D18" s="29"/>
      <c r="E18" s="29"/>
      <c r="F18" s="29"/>
      <c r="G18" s="29"/>
      <c r="H18" s="30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2.75" customHeight="1">
      <c r="A19" s="30"/>
      <c r="B19" s="16" t="s">
        <v>201</v>
      </c>
      <c r="C19" s="29"/>
      <c r="D19" s="29"/>
      <c r="E19" s="29"/>
      <c r="F19" s="29"/>
      <c r="G19" s="29"/>
      <c r="H19" s="30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2.75" customHeight="1">
      <c r="A20" s="30"/>
      <c r="B20" s="16" t="s">
        <v>202</v>
      </c>
      <c r="C20" s="29"/>
      <c r="D20" s="29"/>
      <c r="E20" s="29"/>
      <c r="F20" s="29"/>
      <c r="G20" s="29"/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2.75" customHeight="1">
      <c r="A21" s="30"/>
      <c r="B21" s="16" t="s">
        <v>203</v>
      </c>
      <c r="C21" s="29"/>
      <c r="D21" s="29"/>
      <c r="E21" s="29"/>
      <c r="F21" s="29"/>
      <c r="G21" s="29"/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2.75" customHeight="1">
      <c r="A22" s="30"/>
      <c r="B22" s="29"/>
      <c r="C22" s="29"/>
      <c r="D22" s="29"/>
      <c r="E22" s="29"/>
      <c r="F22" s="29"/>
      <c r="G22" s="29"/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2.75" customHeight="1">
      <c r="A23" s="30"/>
      <c r="B23" s="33" t="s">
        <v>89</v>
      </c>
      <c r="C23" s="29"/>
      <c r="D23" s="29"/>
      <c r="E23" s="29"/>
      <c r="F23" s="29"/>
      <c r="G23" s="29"/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2.75" customHeight="1">
      <c r="A24" s="30"/>
      <c r="B24" s="16" t="s">
        <v>204</v>
      </c>
      <c r="C24" s="29"/>
      <c r="D24" s="29"/>
      <c r="E24" s="29"/>
      <c r="F24" s="29"/>
      <c r="G24" s="29"/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2.75" customHeight="1">
      <c r="A25" s="30"/>
      <c r="B25" s="16" t="s">
        <v>205</v>
      </c>
      <c r="C25" s="29"/>
      <c r="D25" s="29"/>
      <c r="E25" s="29"/>
      <c r="F25" s="29"/>
      <c r="G25" s="29"/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2.75" customHeight="1">
      <c r="A26" s="30"/>
      <c r="B26" s="26"/>
      <c r="C26" s="26"/>
      <c r="D26" s="26"/>
      <c r="E26" s="26"/>
      <c r="F26" s="26"/>
      <c r="G26" s="26"/>
      <c r="H26" s="1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2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2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2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2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2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2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2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2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2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7">
    <mergeCell ref="A1:B1"/>
    <mergeCell ref="A2:B2"/>
    <mergeCell ref="C2:E2"/>
    <mergeCell ref="A3:B3"/>
    <mergeCell ref="C3:D3"/>
    <mergeCell ref="D4:F4"/>
    <mergeCell ref="G4:H4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2024-04-14T17:05:18Z</dcterms:created>
  <dc:creator>Kristi Tiido</dc:creator>
</cp:coreProperties>
</file>